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2760" yWindow="32760" windowWidth="19440" windowHeight="12165" tabRatio="706"/>
  </bookViews>
  <sheets>
    <sheet name="Furnishing_Electrical " sheetId="19" r:id="rId1"/>
  </sheets>
  <externalReferences>
    <externalReference r:id="rId2"/>
    <externalReference r:id="rId3"/>
  </externalReferences>
  <definedNames>
    <definedName name="_xlnm._FilterDatabase" localSheetId="0" hidden="1">'Furnishing_Electrical '!$A$2:$F$73</definedName>
    <definedName name="Excel_BuiltIn_Print_Titles_13" localSheetId="0">'[1]extra work elec bill '!#REF!</definedName>
    <definedName name="Excel_BuiltIn_Print_Titles_13">'[2]extra work elec bill '!#REF!</definedName>
    <definedName name="_xlnm.Print_Area" localSheetId="0">'Furnishing_Electrical '!$A$1:$F$296</definedName>
    <definedName name="_xlnm.Print_Titles" localSheetId="0">'Furnishing_Electrical '!$2:$2</definedName>
  </definedNames>
  <calcPr calcId="124519" fullCalcOnLoad="1"/>
</workbook>
</file>

<file path=xl/calcChain.xml><?xml version="1.0" encoding="utf-8"?>
<calcChain xmlns="http://schemas.openxmlformats.org/spreadsheetml/2006/main">
  <c r="F26" i="19"/>
  <c r="F269"/>
  <c r="F265"/>
  <c r="F283"/>
  <c r="F282"/>
  <c r="F281"/>
  <c r="F280"/>
  <c r="F279"/>
  <c r="F278"/>
  <c r="F277"/>
  <c r="F276"/>
  <c r="F275"/>
  <c r="F258"/>
  <c r="F255"/>
  <c r="F250"/>
  <c r="F247"/>
  <c r="F243"/>
  <c r="F201"/>
  <c r="F196"/>
  <c r="F191"/>
  <c r="F186"/>
  <c r="F182"/>
  <c r="F181"/>
  <c r="F180"/>
  <c r="F179"/>
  <c r="F177"/>
  <c r="F161"/>
  <c r="F159"/>
  <c r="F156"/>
  <c r="F154"/>
  <c r="F152"/>
  <c r="F150"/>
  <c r="F148"/>
  <c r="F146"/>
  <c r="F144"/>
  <c r="F141"/>
  <c r="F139"/>
  <c r="F137"/>
  <c r="F135"/>
  <c r="F133"/>
  <c r="F131"/>
  <c r="F129"/>
  <c r="F127"/>
  <c r="F120"/>
  <c r="F118"/>
  <c r="F116"/>
  <c r="F114"/>
  <c r="F112"/>
  <c r="F110"/>
  <c r="F108"/>
  <c r="F106"/>
  <c r="F105"/>
  <c r="F104"/>
  <c r="F103"/>
  <c r="F76"/>
  <c r="F75"/>
  <c r="F74"/>
  <c r="F70"/>
  <c r="F69"/>
  <c r="F68"/>
  <c r="F63"/>
  <c r="F60"/>
  <c r="F58"/>
  <c r="F50"/>
  <c r="F46"/>
  <c r="F41"/>
  <c r="F40"/>
  <c r="F39"/>
  <c r="F38"/>
  <c r="F37"/>
  <c r="F36"/>
  <c r="F35"/>
  <c r="F34"/>
  <c r="F31"/>
  <c r="F29"/>
  <c r="F25"/>
  <c r="F22"/>
  <c r="F21"/>
  <c r="F20"/>
  <c r="F19"/>
  <c r="F18"/>
  <c r="F15"/>
  <c r="F14"/>
  <c r="F9"/>
  <c r="F7"/>
  <c r="F285" l="1"/>
  <c r="F290" s="1"/>
  <c r="F78"/>
  <c r="F289" s="1"/>
  <c r="F292" l="1"/>
  <c r="F295" s="1"/>
</calcChain>
</file>

<file path=xl/sharedStrings.xml><?xml version="1.0" encoding="utf-8"?>
<sst xmlns="http://schemas.openxmlformats.org/spreadsheetml/2006/main" count="402" uniqueCount="277">
  <si>
    <t>a</t>
  </si>
  <si>
    <t>b</t>
  </si>
  <si>
    <t>COUNTERS AND DESKS</t>
  </si>
  <si>
    <t>3" high skirting box with walnut wood skirting, melamine polish finished</t>
  </si>
  <si>
    <t>GENERAL BANKING</t>
  </si>
  <si>
    <t>Nos.</t>
  </si>
  <si>
    <t>MISCELLANEOUS</t>
  </si>
  <si>
    <t>Sq.ft</t>
  </si>
  <si>
    <t>Brochure racks ( 2' 0" x 16" ) with acrylic box for brochures.</t>
  </si>
  <si>
    <t>A</t>
  </si>
  <si>
    <t>I</t>
  </si>
  <si>
    <t>B</t>
  </si>
  <si>
    <t>II</t>
  </si>
  <si>
    <t>i</t>
  </si>
  <si>
    <t>ii</t>
  </si>
  <si>
    <t>iii</t>
  </si>
  <si>
    <t>GRAND TOTAL</t>
  </si>
  <si>
    <t>iv</t>
  </si>
  <si>
    <t xml:space="preserve"> POP &amp; FALSE CEILING WORKS</t>
  </si>
  <si>
    <t>False Ceiling</t>
  </si>
  <si>
    <t>CARPENTRY AND INTERIOR WORKS</t>
  </si>
  <si>
    <t>v</t>
  </si>
  <si>
    <t>vii</t>
  </si>
  <si>
    <t>Providing and fixing architraves made out of rubber wood sections over door frames and finished with approved shade of melamine polish.</t>
  </si>
  <si>
    <t>Solid doors (with or without vision panel)
For UPS, Service Area, Store ,Pantry &amp; Toilet Entrance Door</t>
  </si>
  <si>
    <t>DOOR FRAMES</t>
  </si>
  <si>
    <t>DOORS</t>
  </si>
  <si>
    <t>PANELLING WORKS</t>
  </si>
  <si>
    <t>PARTITION WORKS</t>
  </si>
  <si>
    <t>GLAZED PARTITIONS</t>
  </si>
  <si>
    <t>iii. Pantry door :  as per door size mentioned in item no. 4(iv-iv) above</t>
  </si>
  <si>
    <t>LOOSE FURNITURE</t>
  </si>
  <si>
    <t>Finish. ( size – 5” x 5” x 5' 0” MIN. )</t>
  </si>
  <si>
    <t>SR.NO.</t>
  </si>
  <si>
    <t>DESCRIPTION</t>
  </si>
  <si>
    <t>QTY</t>
  </si>
  <si>
    <t>UNIT</t>
  </si>
  <si>
    <t>RATE</t>
  </si>
  <si>
    <t>AMOUNT</t>
  </si>
  <si>
    <t>Cheque Deposit Box / Suggestion box</t>
  </si>
  <si>
    <t>S.NO.</t>
  </si>
  <si>
    <t>QTY.</t>
  </si>
  <si>
    <t>Nos</t>
  </si>
  <si>
    <t>MAIN VTPN DB</t>
  </si>
  <si>
    <t xml:space="preserve">Supplying, installing, testing &amp; commissioning </t>
  </si>
  <si>
    <t>of 24 Slots, Vertical busbar, MCB type Power Distribution</t>
  </si>
  <si>
    <t xml:space="preserve">metal fabricated , powder coated, having </t>
  </si>
  <si>
    <t xml:space="preserve">dust-proof and vermin proof , and hinged door </t>
  </si>
  <si>
    <t xml:space="preserve">with all internals such as DIN rails, neutral-link, </t>
  </si>
  <si>
    <t xml:space="preserve">interconnected wiring complete with earthing </t>
  </si>
  <si>
    <t xml:space="preserve">lugs housing following switchgears. </t>
  </si>
  <si>
    <t>1 no., 125A, 4P MCCB as incomer</t>
  </si>
  <si>
    <t xml:space="preserve">4 no., 63/40A, TP MCB </t>
  </si>
  <si>
    <t>8 no.,40/32/25 A SP MCB</t>
  </si>
  <si>
    <t>6 nos, 20/16A, SP, MCB outgoing</t>
  </si>
  <si>
    <t>SET</t>
  </si>
  <si>
    <t>No</t>
  </si>
  <si>
    <t>40A/32A DP MCB in sheet steel enclosure complete with all mounting accessories for UPS &amp; others</t>
  </si>
  <si>
    <t>Providing and Supplying 40 A TP MCB as a master Switch to switch off all the LDB Loads,located at the Entrance of the Branch.</t>
  </si>
  <si>
    <t xml:space="preserve">  Nos.  </t>
  </si>
  <si>
    <t>DISTRIBUTION BOARDS</t>
  </si>
  <si>
    <t>Supply, installation, testing &amp; commissioning of Distribution Boards surface / flush mounted with Double door containing MCB/ELMCB as incomer and SPMCB as outgoing.  All MCBs are of 10KA breaking capacity and ELMCBs/RCCB should be of 30mA/100 MA sensivity. The DB shall have appropriate no. of top and bottom knock outs for outgoing circuits and shall be complete with necessary busbars, interconnection terminals and earth studs. All terminations in DB shall be complete with ferulling, dressing and all circuits shall be properly labeled with PVC strip (sticker type) having identification as per the final approval of Consultant.  For UPS DB MCB shall be 'D' type and other MCBs shall be 'C' category for lighting and raw power DB</t>
  </si>
  <si>
    <t>Incomer40A 4P MCB C TYPE+elcb30mA</t>
  </si>
  <si>
    <t xml:space="preserve">4 way TPN DB  </t>
  </si>
  <si>
    <t>Incomer:40A 4PMCB+ ELCB 100 ma</t>
  </si>
  <si>
    <t>Outgoings : 32 A SP MCB - 2 Nos ; 16/20 SP MCB,  'C' Type - 4 Nos</t>
  </si>
  <si>
    <t>UPS Power Distribution Board -(FOR 3KVA UPS)</t>
  </si>
  <si>
    <t>12 way SPN DB</t>
  </si>
  <si>
    <t>Incomer:40A DP MCB, 'D' Type</t>
  </si>
  <si>
    <t>6 way SPN DB</t>
  </si>
  <si>
    <t>Incomer20A DP MCB, 'D' Type</t>
  </si>
  <si>
    <t>Outgoings :16/20 SP MCB,  'D' Type - 4 Nos</t>
  </si>
  <si>
    <t>Mtr</t>
  </si>
  <si>
    <t>Set</t>
  </si>
  <si>
    <t>Notice Board/ Soft Board/Pinup Board</t>
  </si>
  <si>
    <t>P/f Two side frame Cabin door fixed on floor spring finished in laminate from both sides with 10mm thk glass and frosted film on it. Door size 900mm x 2100mm</t>
  </si>
  <si>
    <t>Sand witch poster frames of size 2'0''X3'0''</t>
  </si>
  <si>
    <t>CPU Trolley</t>
  </si>
  <si>
    <t xml:space="preserve">125 amps 4P CHANGE OVERSWITCH ON LOAD TYPE in sheet steel enclosure complete with all mounting accessories before lighting DB with necessary cable jointing adaptor box  </t>
  </si>
  <si>
    <t>32/25A roll socket complete with 32/25/16/10 amps DPMCB with 3 pin metal clad socket  - waterproof tight (IP 65) for wall unit split AC machine</t>
  </si>
  <si>
    <t xml:space="preserve">Lighting &amp; power Distribution Board - </t>
  </si>
  <si>
    <t>12 way TPN DB</t>
  </si>
  <si>
    <t>Outgoings :6/10 SP MCB,  'C' Type - 36 Nos</t>
  </si>
  <si>
    <t>Outgoings :16/10 SP MCB,  'D' Type – 10Nos</t>
  </si>
  <si>
    <t>(COUNTERS) Providing and Fixing COMPUTER COUNTERS made out of 19 mm thick bwp grade board of approved brands as listed in the specifications, and as per the attached drawing, all complete with 1.0 mm thick laminate on all visible surface, tabletops, customer top, etc, and all drawers etc. to be painted with 1 coat of primer and 2 coats of 1st quality enamel paint).  12 mm thick glass, MODIGUARD / AIS , branded, to be used on top of the COMPUTER COUNTER.  Keyboard Tray to be provided on Special Keyboard Slides, and wristrest to be given.  Drawer Slides to be used for all drawers.  All locks to be of Godrej.  All drawers, cabinets, Keyboard, etc. to be lockable.  Footrest to be provided.The Front of the Computer Counter shall have decorative finishing in ply and laminate as shown in the drawing attached.  12mm thick glass as a screen shall be provided in front, with a 3" gap from the counter top.  Height of Glass: 12".  Glass to be inserted in polished teakwood members, size 2" x 2", appropriately finished</t>
  </si>
  <si>
    <t>D</t>
  </si>
  <si>
    <t>Data /Voice Network System</t>
  </si>
  <si>
    <t xml:space="preserve">Supply &amp; Installation of cat - 6 Data Cable </t>
  </si>
  <si>
    <t xml:space="preserve">RJ - 45 Data Socket With Plate </t>
  </si>
  <si>
    <t xml:space="preserve">RJ - 11 Voice Socket </t>
  </si>
  <si>
    <t>Supply &amp; Installation of Voice Cable - 4 pair Telephone Cable un armoured PVC Sheated .</t>
  </si>
  <si>
    <t>10 Pair Tag Block Crome type on MS box</t>
  </si>
  <si>
    <t xml:space="preserve">P/F 9U Rack </t>
  </si>
  <si>
    <t xml:space="preserve"> Nos </t>
  </si>
  <si>
    <t>EPABX Box</t>
  </si>
  <si>
    <t>Patch code-3 Meter</t>
  </si>
  <si>
    <t>Patch code- 1.5 Meter( inside rack to connect router to patch panel)</t>
  </si>
  <si>
    <t>E</t>
  </si>
  <si>
    <t>Providing and fixing including necessary civil work door frames made out of CP teak wood section of size 100mm x 75mm including providing 3 nos. Alishan hold fasts, applying black jaipan paint on the surface of the frame touching the edge of the wall. The frames to be finished with 1.0 mm thick laminate of approved shade.</t>
  </si>
  <si>
    <t>SOLID PARTITIONS (upto 8'6"-9'0")</t>
  </si>
  <si>
    <t>no</t>
  </si>
  <si>
    <t>C</t>
  </si>
  <si>
    <t>H</t>
  </si>
  <si>
    <t>PARTICULAR</t>
  </si>
  <si>
    <t>Supply,laying, connection &amp;testing of light,</t>
  </si>
  <si>
    <t>fan point, wiring by 2x1.5mmsq(2x3/.029) +</t>
  </si>
  <si>
    <t>1x1mmsq PVC insulated copper flexiable wire</t>
  </si>
  <si>
    <t>maintating the colour code as per direction in</t>
  </si>
  <si>
    <t>PVC conduite of 20mm with ISI mark 1.5mm</t>
  </si>
  <si>
    <t>thickness to conceal in wall partition mending</t>
  </si>
  <si>
    <t xml:space="preserve">good the damage, complete with PVC circular </t>
  </si>
  <si>
    <t xml:space="preserve">box, bend  to be done as per drawaing </t>
  </si>
  <si>
    <t>including 3 point ceiling rows  wherever</t>
  </si>
  <si>
    <t xml:space="preserve"> required GI saddle to be used for fixing,</t>
  </si>
  <si>
    <t xml:space="preserve">metal flexiable/PVC flexiable pipe may use </t>
  </si>
  <si>
    <t xml:space="preserve">if requied in partition wall. All PVC  pipes </t>
  </si>
  <si>
    <t xml:space="preserve">should be with ISI mark. No joints will be </t>
  </si>
  <si>
    <t>allowed inside pipe ,light, fan &amp; plug point</t>
  </si>
  <si>
    <t>complete with modular type switch plate &amp;</t>
  </si>
  <si>
    <t>MS box .</t>
  </si>
  <si>
    <t>a)</t>
  </si>
  <si>
    <t>Lighting point complete with modular type</t>
  </si>
  <si>
    <t>switch, plate, M.S. conceal box.</t>
  </si>
  <si>
    <t>Point - 1 Light point control by 01 switch.</t>
  </si>
  <si>
    <t>Point - 2 Light point control by 01 switch.</t>
  </si>
  <si>
    <t>Point - 3 Light point control by 01 switch.</t>
  </si>
  <si>
    <t>No.</t>
  </si>
  <si>
    <t>Point - 4 Light point control by 01 switch.</t>
  </si>
  <si>
    <t>b)</t>
  </si>
  <si>
    <t>c)</t>
  </si>
  <si>
    <t>Wall bracket fan point as above complete with modular type switch,plate  &amp; M.S. conceal box. Including one 2pin plug socket,front plate &amp; conceal box at fan end.</t>
  </si>
  <si>
    <t>d)</t>
  </si>
  <si>
    <t>48" dia ceiling fan point as above complete with modular type switch,plate  &amp; M.S. conceal box. Including one 2pin plug socket,front plate &amp; conceal box at fan end.</t>
  </si>
  <si>
    <t>e)</t>
  </si>
  <si>
    <t>Call bell point same as as bove complete with modular type push switch,plate &amp; M.S. conceal box with buzzer type bell.</t>
  </si>
  <si>
    <t>Mts</t>
  </si>
  <si>
    <t>Supply Fixing &amp; connection of modular type 6 amps Plug switch complete with Ms box Socket to fixed above table. 03 nos plug can be connected from 01 circuite</t>
  </si>
  <si>
    <t>Same as above  but 16 Amps 6pin socket with 16amps switch for raw power point. ( 01 Nos plug connected from one circuite.)</t>
  </si>
  <si>
    <t>SL.</t>
  </si>
  <si>
    <t xml:space="preserve">SUPPLY FIXING &amp; CONNECTION </t>
  </si>
  <si>
    <t>LIGHT FITTINGS / FANS :</t>
  </si>
  <si>
    <t>F</t>
  </si>
  <si>
    <t>G</t>
  </si>
  <si>
    <t>UPS WIRING :</t>
  </si>
  <si>
    <t xml:space="preserve">Supply fixing &amp; connection of UPS circuite line with 2x2.5+1x1.5mmsq through  regid PVC  conduite 20mmdia 1.6 mm wall tickness, with ISI mark, to lay from UPS MCB DB to plug point board.rest same as item no.1 Two nos  point to be connected from One circuite . </t>
  </si>
  <si>
    <t xml:space="preserve">Supply fixing &amp; connection of UPS circuite line with 16 sqmm   (approved make) wire to  be connected from main to UPS for  use UPS charging purpose only. Connection must through with MCB  . </t>
  </si>
  <si>
    <t>Suppy fixing of 2x6Amps 5 pin socket + 1x16 Amps 6 pin socket in single board (under table) + 1x16 A switch in another board above table as per direction.</t>
  </si>
  <si>
    <t>Same as above but 3x6/16, 6pin socket with switch to provide near HUB rack, are to be connected from  UPS power.</t>
  </si>
  <si>
    <t>Supply laying &amp; connection of  UPS incomming power linewith 2x6mmsq +1x2.5 PVC insulated copper wire rest  same as item no item no. 1 from PDB to UPS incomming power switch.including 1 nos  outgoing line.</t>
  </si>
  <si>
    <t>mtr</t>
  </si>
  <si>
    <t>f)</t>
  </si>
  <si>
    <t>Supply installation of UPS incomming 63Amps DP MCB with orginal housing of Legrand make.</t>
  </si>
  <si>
    <t>g)</t>
  </si>
  <si>
    <t>Supply installation and termination of UPS outgoing power distribution system with 10+2Way SPN DB comprising8x10Amps SP MCB &amp; 40 Amps DP MCB as main</t>
  </si>
  <si>
    <t>LAYING OF CABLE :</t>
  </si>
  <si>
    <t>Mts.</t>
  </si>
  <si>
    <t>End termination of 50 mmsq 3.5 Core armoured cable,complete with brass cable  gland , Alu. Lug, PVC tape.</t>
  </si>
  <si>
    <t>End</t>
  </si>
  <si>
    <t>MAIN ELECTRICAL Cubical type panal.</t>
  </si>
  <si>
    <t>EARTHING STATION  :</t>
  </si>
  <si>
    <t>Earthing installation as per I.E. rule conforming</t>
  </si>
  <si>
    <t>mun) thick copper plate electrode to be installed</t>
  </si>
  <si>
    <t>such that is top edge shall be at a minimum depth</t>
  </si>
  <si>
    <t xml:space="preserve">of 3.3mts below ground level after preparation </t>
  </si>
  <si>
    <t>of ground with charcoal, sand ,&amp; salt, connecting</t>
  </si>
  <si>
    <t xml:space="preserve">mts length) by bolting and brazing to the copper </t>
  </si>
  <si>
    <t xml:space="preserve">plate complete with Brass bolt of suitable </t>
  </si>
  <si>
    <t xml:space="preserve">length double nuts &amp; washer including supply  &amp; </t>
  </si>
  <si>
    <t>G.I.  Pipe with funnel  for watering arragment.</t>
  </si>
  <si>
    <t>3.3Mts depth from ground level, including</t>
  </si>
  <si>
    <t xml:space="preserve">C.I. Pit 300x300mm with necessary brick </t>
  </si>
  <si>
    <t>wall ( For UPS earthing).</t>
  </si>
  <si>
    <t>SpikeEarthing with G.I. Electode 3mts. Longx50</t>
  </si>
  <si>
    <t xml:space="preserve">mm dia (Class - B) including accessories and </t>
  </si>
  <si>
    <t xml:space="preserve">providing masonary enclosure with cover </t>
  </si>
  <si>
    <t>300x300mm plate having locking arrangement</t>
  </si>
  <si>
    <t xml:space="preserve">and watering funnel Etc. with charcoal, </t>
  </si>
  <si>
    <t xml:space="preserve">sand &amp; salt at alternate layer as required </t>
  </si>
  <si>
    <t>for electrical panal earthing.</t>
  </si>
  <si>
    <t>(For main electrical panel earthing.)</t>
  </si>
  <si>
    <t>Supply laying 1x8SWG  copper bear wire from</t>
  </si>
  <si>
    <t xml:space="preserve"> earth spike to main panal.(Electrolite wire)</t>
  </si>
  <si>
    <t>Do but with 1x16mmsq  insulated</t>
  </si>
  <si>
    <t>copper wire from earth spike to UPS earth</t>
  </si>
  <si>
    <t>bus bar through PVC regid  20mmdia ISI mark.</t>
  </si>
  <si>
    <t>A/C. electrification :-</t>
  </si>
  <si>
    <t>Supply laying &amp; connection of A/C. line for</t>
  </si>
  <si>
    <t>1.5 /1TR A/C. window / splite with 2x4 + 1x2.5</t>
  </si>
  <si>
    <t>mmsq throughRegid PVC conduite rest same</t>
  </si>
  <si>
    <t>item no 1.</t>
  </si>
  <si>
    <t>S/Fixing AC Box as per company specification with 25 Amp SPMCB with 25AMP Socket</t>
  </si>
  <si>
    <t>Out door type glow sgn board wiring :-</t>
  </si>
  <si>
    <t>Supply laying of main line with 2x2.5 +1x1.5</t>
  </si>
  <si>
    <t>mmsq through MS conduite from main panal</t>
  </si>
  <si>
    <t>to glow sign board.</t>
  </si>
  <si>
    <t>Supply installation of 16 amps DP MCB at main</t>
  </si>
  <si>
    <t>entrance Glow sign board WITH TIMMER MDS MAKE</t>
  </si>
  <si>
    <t>Supply fixing of 100Amps TPN HRC type SFU</t>
  </si>
  <si>
    <t>at SEB for main incomming on MS angle.</t>
  </si>
  <si>
    <t>frame &amp; 02 nos Cable end box including</t>
  </si>
  <si>
    <t>connection.</t>
  </si>
  <si>
    <t>Supply laying fixing main power with 3.5 core</t>
  </si>
  <si>
    <t>50Sq.mm PVC insulated,PVC sheathed Alu.</t>
  </si>
  <si>
    <t xml:space="preserve"> Conductor, 1100 v. grade armoured cable </t>
  </si>
  <si>
    <t>complete with 02 nos 8 SWG bear GI.wire</t>
  </si>
  <si>
    <t xml:space="preserve"> as running earth. </t>
  </si>
  <si>
    <t>End termination of  3.5 core 50 Sq.mm</t>
  </si>
  <si>
    <t xml:space="preserve">armoured cable,complete with brass cable  </t>
  </si>
  <si>
    <t>gland , Alu. Lug, PVC tape.</t>
  </si>
  <si>
    <t>LAN WORK</t>
  </si>
  <si>
    <t xml:space="preserve">PHILIPS/ HAVELS make 1x40 watt Tubelight fittingswith   truelite with both end cap white </t>
  </si>
  <si>
    <t>225 mm dia heavey duty Exhust fan 230 volt A.C. ( EPC / PHILIPS make).</t>
  </si>
  <si>
    <t>48" CEILING FAN WHITE COLOUR (ORIENT/PHILIPS/HAVELS)</t>
  </si>
  <si>
    <t>PHILIPS/ HAVELS make 2x40 watt TL fittingswith   truelite with both INDUSTRIAL TYPE FIXED DIRECT ON TRUE CEILING.</t>
  </si>
  <si>
    <t xml:space="preserve"> Recess mounted 18 watt LED PHILIPS/ HAVELS  MAKE down lighter.</t>
  </si>
  <si>
    <t xml:space="preserve">i. Toilet door frame: as per door size </t>
  </si>
  <si>
    <t>Rft</t>
  </si>
  <si>
    <t>Exhust fan point same as item No. 1acomplete with modualr type switch plate &amp;MS conceal box &amp; 3 pin ceiling rose.</t>
  </si>
  <si>
    <t>vi. CRM Entry Door : 975mm x 2100mm</t>
  </si>
  <si>
    <t>viii. cash entry door:</t>
  </si>
  <si>
    <t>CASH COUNTER</t>
  </si>
  <si>
    <t>WRITING LEDGE</t>
  </si>
  <si>
    <t xml:space="preserve">Glass Door - BM Cabin </t>
  </si>
  <si>
    <t>v.  Toilet entry Door : 825mm x 2100mm</t>
  </si>
  <si>
    <t>Recess mounted  40 watt LED PHILIPS/ HAVELS MAKE FITTING 2'-0"X2'-0"</t>
  </si>
  <si>
    <t>Power Distribution Board   (ATM ROOM)</t>
  </si>
  <si>
    <t>UPS Power Distribution Board - UPS DB-2KVA-ATM)</t>
  </si>
  <si>
    <t xml:space="preserve"> TOTAL </t>
  </si>
  <si>
    <t>SUMMARY OF FURNISHING &amp; ELECTRICAL JOB</t>
  </si>
  <si>
    <t>FURNISHING JOB</t>
  </si>
  <si>
    <t>PHILIPS/ HAVELS make 1x40 watt 2' lenthTubelight fittingswith   truelite with both end cap white for cash counter</t>
  </si>
  <si>
    <t xml:space="preserve">Supply laying fixing main power with 35 mm sq 3.5 core PVC insulated,PVC sheated Alu.Conductor, 1100 v. grade armoured cable complete with 02 nos 8 SWG bear GI.wire  as running earth. </t>
  </si>
  <si>
    <t>Providing and fixing of false ceilings  at all heights of 600 mm x 600 mm x 16 mm ARMSTRONG Mineral Fibre ceiling tiles of type Prima Dune Premier-Beveled Tegular Edge RH-99 laid on Armstrong 15mm exposed grid system.   The framework comprise of main runner spaced at 1200mm centers securely fixed to the structural soffit by approved hangers at 1200mm maximum centers.  Hangers (GI wire of 4.0mm dia) to be fixed by approved roof plug, level adjusters and screws etc.  The last hanger at the end of each main runner should not be greater than 450mm from the adjacent wall.  Flush fitting 1200mm long cross tees (with double stitching) to be interlocked between main runners at 600mm centers to form 1200 x 600mm modules.  Cut cross tees longer than 600mm to be supported independently.  600mm x 600mm modules to be formed by fitting 600mm long flush fitting cross tees centrally between the 1200m cross tee.</t>
  </si>
  <si>
    <t>GRID CEILING</t>
  </si>
  <si>
    <t>Supply Laying of Circuit line2x2.5mmsq +1x1mmsq PVC  insulated copper wire  form MCB DB (LDB) to lighting SB &amp; Raw power plug point (6Amps)rest are same as item no.1.3 light board or 6 amps plug connected from one circuite.</t>
  </si>
  <si>
    <t>iv. UPS Room Door : 825mm x 2100mm</t>
  </si>
  <si>
    <t>ELECTRICAL AND AC JOB</t>
  </si>
  <si>
    <t>BUYBACK</t>
  </si>
  <si>
    <t xml:space="preserve"> TOTAL</t>
  </si>
  <si>
    <t>SIDE / BACK/ OVER HEAD CABINET</t>
  </si>
  <si>
    <t>Providing and fixing of  low height storages (height till 2'-6") made out of 19 mm thick Marine grade ply finished with 1 mm thick laminate outside and 0.8 mm thick laminate from inside. All the intermediate shelves shall be 12 mm thick Marine grade plywood. The shutter shall be of Marine grade blockboards of sliding types fixed with sliding channels. The vertical divisions of the storages shall be as per instruction/ drawings. Free edges shall be lipped and polished with prescribed colour shade of polish. The rates shall include slidinghandles, sliding channels and locks etc. or Godrej make modular storage</t>
  </si>
  <si>
    <t>TOTAL OF ELECTRICAL  WORK</t>
  </si>
  <si>
    <t>6.C</t>
  </si>
  <si>
    <r>
      <rPr>
        <b/>
        <sz val="11"/>
        <rFont val="Arial"/>
        <family val="2"/>
      </rPr>
      <t>Gypsum board Ceiling</t>
    </r>
    <r>
      <rPr>
        <sz val="11"/>
        <rFont val="Arial"/>
        <family val="2"/>
      </rPr>
      <t xml:space="preserve"> - 12.5mm th. single layer gypsum board fixed on suspended main </t>
    </r>
    <r>
      <rPr>
        <b/>
        <sz val="11"/>
        <rFont val="Arial"/>
        <family val="2"/>
      </rPr>
      <t>G.I.channels 60 mmx 36 mm  and  secondary grid made of 45 mmX 18 mm</t>
    </r>
    <r>
      <rPr>
        <sz val="11"/>
        <rFont val="Arial"/>
        <family val="2"/>
      </rPr>
      <t xml:space="preserve"> all as per manufacturers' specifications, including jointing, finishing with gypsum compound, jointing tape and top coat. The surface shall be duly sanded and finished. Rate shall include making all the necessary cutouts for lights, grills,diffusers etc. The rate shall also include providing perimeter channel for grills, lights, diffusers as called for in HVAC and Electrical Drawings.The rate shall also include providing for edge/ angle bits at all corners,drop, necessary taping, filling with jointing compound as per manufacturers specifications. The rate shall be exclusive of trap door which shall be paid for separately. </t>
    </r>
    <r>
      <rPr>
        <b/>
        <sz val="11"/>
        <rFont val="Arial"/>
        <family val="2"/>
      </rPr>
      <t>Cost to be quoted Including painting.</t>
    </r>
  </si>
  <si>
    <r>
      <t>P/f main entrance single leaf glass door for</t>
    </r>
    <r>
      <rPr>
        <b/>
        <sz val="11"/>
        <rFont val="Arial"/>
        <family val="2"/>
      </rPr>
      <t xml:space="preserve"> BRANCH/ATM ENTRY</t>
    </r>
    <r>
      <rPr>
        <sz val="11"/>
        <rFont val="Arial"/>
        <family val="2"/>
      </rPr>
      <t xml:space="preserve">  with 12mm thick Toughened glass . The beading to be polished matching the laminate shade. Rate to include cost of heavy duty floor spring (Everite / Hemco / Haldin / Hyper or equivalent of capacity 120 kg), SS handle of size 450mm, ball bearing hinges, mortise concealed dead lock, door stopper and all required hardware complete as directed.</t>
    </r>
  </si>
  <si>
    <r>
      <t xml:space="preserve">Providing &amp; fixing Solid Flush Door of 38mm thickness in laminate finish on both sides </t>
    </r>
    <r>
      <rPr>
        <b/>
        <sz val="11"/>
        <rFont val="Arial"/>
        <family val="2"/>
      </rPr>
      <t xml:space="preserve">With Vision Panel </t>
    </r>
    <r>
      <rPr>
        <sz val="11"/>
        <rFont val="Arial"/>
        <family val="2"/>
      </rPr>
      <t>of size 300mm x 300mm made of 6mm thk glass.Door to be mounted on hinges and to be provided including Handles &amp; necessary hardware fittings. the sizes of the doors to be considered as under:</t>
    </r>
  </si>
  <si>
    <r>
      <rPr>
        <b/>
        <sz val="11"/>
        <rFont val="Arial"/>
        <family val="2"/>
      </rPr>
      <t xml:space="preserve">BM </t>
    </r>
    <r>
      <rPr>
        <sz val="11"/>
        <rFont val="Arial"/>
        <family val="2"/>
      </rPr>
      <t xml:space="preserve"> workstations in laminate finish with side storage and back storage (size of storage 7'-0" X 2'-6" in height or as per the drawing) BM Table size 6'x3' Or as per availability of space. The table shall be postformed</t>
    </r>
  </si>
  <si>
    <r>
      <rPr>
        <b/>
        <sz val="11"/>
        <rFont val="Arial"/>
        <family val="2"/>
      </rPr>
      <t xml:space="preserve">Runing table </t>
    </r>
    <r>
      <rPr>
        <sz val="11"/>
        <rFont val="Arial"/>
        <family val="2"/>
      </rPr>
      <t>for IT department</t>
    </r>
  </si>
  <si>
    <r>
      <t xml:space="preserve"> Board </t>
    </r>
    <r>
      <rPr>
        <b/>
        <sz val="10"/>
        <rFont val="Arial"/>
        <family val="2"/>
      </rPr>
      <t>(MAIN VTPN DB)</t>
    </r>
    <r>
      <rPr>
        <sz val="10"/>
        <rFont val="Arial"/>
        <family val="2"/>
      </rPr>
      <t xml:space="preserve">, flush mounted on wall, sheet </t>
    </r>
  </si>
  <si>
    <r>
      <t xml:space="preserve">to </t>
    </r>
    <r>
      <rPr>
        <b/>
        <sz val="11"/>
        <rFont val="Arial"/>
        <family val="2"/>
      </rPr>
      <t>IS 3043-1987</t>
    </r>
    <r>
      <rPr>
        <sz val="11"/>
        <rFont val="Arial"/>
        <family val="2"/>
      </rPr>
      <t xml:space="preserve"> or its latest amendent by </t>
    </r>
  </si>
  <si>
    <r>
      <t xml:space="preserve">making earth station with </t>
    </r>
    <r>
      <rPr>
        <b/>
        <sz val="11"/>
        <rFont val="Arial"/>
        <family val="2"/>
      </rPr>
      <t>600x600x3mm</t>
    </r>
    <r>
      <rPr>
        <sz val="11"/>
        <rFont val="Arial"/>
        <family val="2"/>
      </rPr>
      <t>(mini-</t>
    </r>
  </si>
  <si>
    <r>
      <t xml:space="preserve">the </t>
    </r>
    <r>
      <rPr>
        <b/>
        <sz val="11"/>
        <rFont val="Arial"/>
        <family val="2"/>
      </rPr>
      <t>25x3mm</t>
    </r>
    <r>
      <rPr>
        <sz val="11"/>
        <rFont val="Arial"/>
        <family val="2"/>
      </rPr>
      <t xml:space="preserve"> thick copper lead in strip (upto 10</t>
    </r>
  </si>
  <si>
    <r>
      <t xml:space="preserve">fixing of </t>
    </r>
    <r>
      <rPr>
        <b/>
        <sz val="11"/>
        <rFont val="Arial"/>
        <family val="2"/>
      </rPr>
      <t>50mm dia 2.3Mts</t>
    </r>
    <r>
      <rPr>
        <sz val="11"/>
        <rFont val="Arial"/>
        <family val="2"/>
      </rPr>
      <t xml:space="preserve"> long partly perforated </t>
    </r>
  </si>
  <si>
    <r>
      <t>N.B :-</t>
    </r>
    <r>
      <rPr>
        <u/>
        <sz val="11"/>
        <rFont val="Arial"/>
        <family val="2"/>
      </rPr>
      <t xml:space="preserve"> </t>
    </r>
    <r>
      <rPr>
        <b/>
        <u/>
        <sz val="11"/>
        <rFont val="Arial"/>
        <family val="2"/>
      </rPr>
      <t xml:space="preserve">The Copper plate to be buried under </t>
    </r>
  </si>
  <si>
    <t>RATE (Rs.)</t>
  </si>
  <si>
    <t>AMOUNT (Rs.)</t>
  </si>
  <si>
    <t>SOLID PARTITION - LAMINATED: Providing and fixing of full height solid partition made of salwood  framework of size 2' x 2' fixed @450mm c/c bothways and covered with (6mm thk) BWR Grade Marine ply of (  Greenply or Century Ply) make and finished with 1.0mm thk laminate of approved shade on both sides. 3" wide skirting to be shown in the laminate by way of 1mm wide groove.</t>
  </si>
  <si>
    <t xml:space="preserve">PANELLING:  P/F paneling with wooden framework of size 2' x 2' with 450mm c/c made out of salwood treated with antitermite solution. 9mm thick plywood BWR Grade Marine ply of (Alishan/Greenply or Century Ply fixed on frame and finished with 1.00mm thk laminate having 3" wide skirting with 1mm thk groove between skirting and partition and 1mm groove between vertical laminates as per design. </t>
  </si>
  <si>
    <t xml:space="preserve">SOLID PARTITION UPTO CEILING HT - LAMINATED/PAINTED: Same as item 1.a -(i) above with both side plywood of (6mm thk) BWR Grade Marine ply of (/Greenply or Century Ply finished with 1.0mm thick laminate on one side and other side with 3 coats of luster paint of approved shade. 3" wide plywood skirting finished with laminate to be provided on the side of partition. Wooden framework of size 2' x 2' fixed @450mm c/c bothways </t>
  </si>
  <si>
    <t>UP TO 4'-0" HT.(12 mm toughened Glass) (including Glass barrier (front of table)</t>
  </si>
  <si>
    <t>UP TO 5'-0" HT. (12 mm toughened Glass) same as above</t>
  </si>
  <si>
    <t>i. IT Room Door : 2'-6" x 6'-6"</t>
  </si>
  <si>
    <t>ii. Service Area door : 3' x 6'-6"</t>
  </si>
  <si>
    <t>iii. Store Room Door : 3' x 6'-6"</t>
  </si>
  <si>
    <t>vii. Wicked door</t>
  </si>
  <si>
    <r>
      <rPr>
        <b/>
        <sz val="11"/>
        <rFont val="Arial"/>
        <family val="2"/>
      </rPr>
      <t xml:space="preserve">MAIN FIXED GLAZING: </t>
    </r>
    <r>
      <rPr>
        <sz val="11"/>
        <rFont val="Arial"/>
        <family val="2"/>
      </rPr>
      <t xml:space="preserve">P/F of full height glazed partition for front glazing at Main Entrance Branch and ATM made with  </t>
    </r>
    <r>
      <rPr>
        <b/>
        <sz val="11"/>
        <rFont val="Arial"/>
        <family val="2"/>
      </rPr>
      <t>12mm Toughen Glass</t>
    </r>
    <r>
      <rPr>
        <sz val="11"/>
        <rFont val="Arial"/>
        <family val="2"/>
      </rPr>
      <t xml:space="preserve"> with white paint design with necessary additional supports as directed. Fitting should be with "patch fitting".</t>
    </r>
  </si>
  <si>
    <r>
      <t xml:space="preserve">Wall mountaing fan 400 mm dia 230 volt A.C. </t>
    </r>
    <r>
      <rPr>
        <b/>
        <sz val="11"/>
        <rFont val="Arial"/>
        <family val="2"/>
      </rPr>
      <t>(Metalic body with Regulator)</t>
    </r>
  </si>
  <si>
    <t>1' 6" deep x 2' 6" ht. &amp; 1'6' x 8'6" ht</t>
  </si>
  <si>
    <t>Gen set wiring/ Inverter Wiring :-</t>
  </si>
  <si>
    <t>1 no., 125A, 4P RCCB as incomer</t>
  </si>
  <si>
    <t>BUDGETARY ESTIMATION OF INTERIOR FURNISHING WORK AT INDIAN BANK NALHATI  BRANCH  A T M</t>
  </si>
  <si>
    <t>ESTIMATION OF ELECTRICAL INSTALLATION WORK AT INDIAN BANK NALHATI ROAD  BRANCH  &amp; A T M</t>
  </si>
  <si>
    <t xml:space="preserve">FULLY /SEMI GLAZED PARTITIONS: Providing &amp; fixing of fully glazed partitions by using the wooden frame work and ply comprising of  A) The glazed portion out of 10mm thk glass fixed with internal framing and beading as per design. B) (6mm thk) BWR Grade Marine ply of (Archidply,Greenply or Century Ply make) on both sides of frame + Laminate as per drawings.Glass of asahi/saint gobin / modi gaurd make. Wooden framework of size 2' x 2' fixed @450mm c/c bothways </t>
  </si>
  <si>
    <t>SEMI-GLAZED PARTITIONS:  Providing &amp; fixing of semi glazed partitions upto 8'-0" ht .the partitions is made by using the Wooden frame work and ply comprising of  A) (6mm thk) BWR Grade Marine ply of (Archirdply,Greenply or Century Ply make)on both sides of partition as per drawings. Wooden framework of size 2' x 2' fixed @450mm c/c bothways. B)The glazed portion out of 10mm thk glass fixed with internal framing and beading as per design Glass of asahi/saint gobin / modi gaurd make.</t>
  </si>
  <si>
    <r>
      <rPr>
        <b/>
        <sz val="11"/>
        <rFont val="Arial"/>
        <family val="2"/>
      </rPr>
      <t>Senior officer / Officers</t>
    </r>
    <r>
      <rPr>
        <sz val="11"/>
        <rFont val="Arial"/>
        <family val="2"/>
      </rPr>
      <t xml:space="preserve"> / Assistant Manager interactive workstations in laminate finish of Table, size  as per the Drawings. Table shall be post formed,</t>
    </r>
  </si>
  <si>
    <t>ONLY PANELLING WITHOUT FRAME: P/f paneling without wooden framework but 9mm thick plywood BWR Grade Marine ply of (Archid,Greenply or Century Ply fixed on leveled wall and finished with 1.00mm thk. laminate of approved make and shade,on all exposed surfaces on all exposed surfaces as per details and design.</t>
  </si>
  <si>
    <t>CASH COUNTER (MODULAR TYPE) Making  4'-6" x 2'-6"  table top with 19 mm plywood support, 1 mm thk laminate finish of approved shade, cabinet, drawers, keyboard tray, CPU trolley, complete with all type of hardwares, Teak wood moulding bead as per design &amp; Rate includes Making all side partitions (upto 7'-6' ht.), door, front facia &amp; front glass (12 mm thick toughened) window over table top with s/s 'D' bracket as per drawing &amp; bank's specification or as directed.</t>
  </si>
</sst>
</file>

<file path=xl/styles.xml><?xml version="1.0" encoding="utf-8"?>
<styleSheet xmlns="http://schemas.openxmlformats.org/spreadsheetml/2006/main">
  <numFmts count="8">
    <numFmt numFmtId="171" formatCode="_(* #,##0.00_);_(* \(#,##0.00\);_(* &quot;-&quot;??_);_(@_)"/>
    <numFmt numFmtId="178" formatCode="[$-409]General"/>
    <numFmt numFmtId="179" formatCode="#,##0.00&quot; &quot;;&quot; (&quot;#,##0.00&quot;)&quot;;&quot; -&quot;#&quot; &quot;;@&quot; &quot;"/>
    <numFmt numFmtId="180" formatCode="#,##0.0&quot; &quot;;&quot; (&quot;#,##0.0&quot;)&quot;;&quot; -&quot;#&quot; &quot;;@&quot; &quot;"/>
    <numFmt numFmtId="181" formatCode="[$$-409]#,##0.00;[Red]&quot;-&quot;[$$-409]#,##0.00"/>
    <numFmt numFmtId="184" formatCode="_(* #,##0.00_);_(* \(#,##0.00\);_(* \-??_);_(@_)"/>
    <numFmt numFmtId="185" formatCode="_-* #,##0.00_-;\-* #,##0.00_-;_-* &quot;-&quot;??_-;_-@_-"/>
    <numFmt numFmtId="186" formatCode="#,##0.00_);\-#,##0.00"/>
  </numFmts>
  <fonts count="26">
    <font>
      <sz val="11"/>
      <color rgb="FF000000"/>
      <name val="Arial"/>
      <family val="2"/>
    </font>
    <font>
      <sz val="10"/>
      <name val="Arial"/>
      <family val="2"/>
    </font>
    <font>
      <sz val="10"/>
      <name val="Helv"/>
      <charset val="204"/>
    </font>
    <font>
      <sz val="11"/>
      <color indexed="8"/>
      <name val="Arial"/>
      <family val="2"/>
    </font>
    <font>
      <sz val="11"/>
      <color indexed="8"/>
      <name val="Calibri"/>
      <family val="2"/>
    </font>
    <font>
      <b/>
      <sz val="14"/>
      <name val="Arial"/>
      <family val="2"/>
    </font>
    <font>
      <b/>
      <sz val="11"/>
      <name val="Arial"/>
      <family val="2"/>
    </font>
    <font>
      <sz val="11"/>
      <name val="Arial"/>
      <family val="2"/>
    </font>
    <font>
      <sz val="12"/>
      <name val="Arial"/>
      <family val="2"/>
    </font>
    <font>
      <b/>
      <sz val="12"/>
      <name val="Arial"/>
      <family val="2"/>
    </font>
    <font>
      <b/>
      <sz val="10"/>
      <name val="Arial"/>
      <family val="2"/>
    </font>
    <font>
      <u/>
      <sz val="11"/>
      <name val="Arial"/>
      <family val="2"/>
    </font>
    <font>
      <b/>
      <u/>
      <sz val="11"/>
      <name val="Arial"/>
      <family val="2"/>
    </font>
    <font>
      <sz val="14"/>
      <name val="Arial"/>
      <family val="2"/>
    </font>
    <font>
      <sz val="11"/>
      <color theme="1"/>
      <name val="Calibri"/>
      <family val="2"/>
      <scheme val="minor"/>
    </font>
    <font>
      <sz val="10"/>
      <color rgb="FF000000"/>
      <name val="Arial"/>
      <family val="2"/>
    </font>
    <font>
      <b/>
      <i/>
      <sz val="16"/>
      <color rgb="FF000000"/>
      <name val="Arial"/>
      <family val="2"/>
    </font>
    <font>
      <b/>
      <i/>
      <u/>
      <sz val="11"/>
      <color rgb="FF000000"/>
      <name val="Arial"/>
      <family val="2"/>
    </font>
    <font>
      <sz val="11"/>
      <color theme="1"/>
      <name val="Arial"/>
      <family val="2"/>
    </font>
    <font>
      <b/>
      <sz val="12"/>
      <color theme="1"/>
      <name val="Arial"/>
      <family val="2"/>
    </font>
    <font>
      <b/>
      <sz val="11"/>
      <color theme="1"/>
      <name val="Arial"/>
      <family val="2"/>
    </font>
    <font>
      <sz val="12"/>
      <color theme="1"/>
      <name val="Arial"/>
      <family val="2"/>
    </font>
    <font>
      <sz val="10"/>
      <color theme="1"/>
      <name val="Arial"/>
      <family val="2"/>
    </font>
    <font>
      <b/>
      <sz val="10"/>
      <color theme="1"/>
      <name val="Arial"/>
      <family val="2"/>
    </font>
    <font>
      <sz val="14"/>
      <color theme="1"/>
      <name val="Arial"/>
      <family val="2"/>
    </font>
    <font>
      <b/>
      <sz val="14"/>
      <color theme="1"/>
      <name val="Arial"/>
      <family val="2"/>
    </font>
  </fonts>
  <fills count="6">
    <fill>
      <patternFill patternType="none"/>
    </fill>
    <fill>
      <patternFill patternType="gray125"/>
    </fill>
    <fill>
      <patternFill patternType="solid">
        <fgColor rgb="FFFF0000"/>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 fillId="0" borderId="0"/>
    <xf numFmtId="171" fontId="3" fillId="0" borderId="0" applyFont="0" applyFill="0" applyBorder="0" applyAlignment="0" applyProtection="0"/>
    <xf numFmtId="171" fontId="3"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84" fontId="1" fillId="0" borderId="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85" fontId="1" fillId="0" borderId="0" applyFont="0" applyFill="0" applyBorder="0" applyAlignment="0" applyProtection="0"/>
    <xf numFmtId="186" fontId="1" fillId="0" borderId="0" applyFont="0" applyFill="0" applyBorder="0" applyAlignment="0" applyProtection="0"/>
    <xf numFmtId="171" fontId="3" fillId="0" borderId="0" applyFont="0" applyFill="0" applyBorder="0" applyAlignment="0" applyProtection="0"/>
    <xf numFmtId="179" fontId="15" fillId="0" borderId="0" applyBorder="0" applyProtection="0"/>
    <xf numFmtId="178" fontId="15" fillId="0" borderId="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 fillId="0" borderId="0" applyFont="0" applyFill="0" applyBorder="0" applyAlignment="0" applyProtection="0"/>
    <xf numFmtId="9" fontId="1" fillId="0" borderId="0" applyFont="0" applyFill="0" applyBorder="0" applyAlignment="0" applyProtection="0"/>
    <xf numFmtId="0" fontId="17" fillId="0" borderId="0" applyNumberFormat="0" applyBorder="0" applyProtection="0"/>
    <xf numFmtId="181" fontId="17" fillId="0" borderId="0" applyBorder="0" applyProtection="0"/>
    <xf numFmtId="0" fontId="2" fillId="0" borderId="0"/>
  </cellStyleXfs>
  <cellXfs count="167">
    <xf numFmtId="0" fontId="0" fillId="0" borderId="0" xfId="0"/>
    <xf numFmtId="0" fontId="18" fillId="0" borderId="0" xfId="26" applyFont="1" applyFill="1" applyBorder="1" applyAlignment="1">
      <alignment horizontal="justify" vertical="top" wrapText="1"/>
    </xf>
    <xf numFmtId="171" fontId="19" fillId="0" borderId="1" xfId="2" applyNumberFormat="1" applyFont="1" applyFill="1" applyBorder="1" applyAlignment="1">
      <alignment horizontal="center" vertical="center"/>
    </xf>
    <xf numFmtId="178" fontId="18" fillId="0" borderId="0" xfId="22" applyFont="1" applyFill="1" applyAlignment="1">
      <alignment horizontal="center" vertical="top"/>
    </xf>
    <xf numFmtId="0" fontId="18" fillId="0" borderId="0" xfId="0" applyFont="1" applyFill="1" applyAlignment="1">
      <alignment horizontal="center" vertical="top"/>
    </xf>
    <xf numFmtId="0" fontId="20" fillId="0" borderId="1" xfId="26" applyFont="1" applyFill="1" applyBorder="1" applyAlignment="1">
      <alignment horizontal="center" vertical="top" wrapText="1"/>
    </xf>
    <xf numFmtId="0" fontId="6" fillId="0" borderId="1" xfId="26" applyNumberFormat="1" applyFont="1" applyFill="1" applyBorder="1" applyAlignment="1">
      <alignment horizontal="justify" vertical="top" wrapText="1"/>
    </xf>
    <xf numFmtId="171" fontId="21" fillId="0" borderId="1" xfId="7" applyNumberFormat="1" applyFont="1" applyFill="1" applyBorder="1" applyAlignment="1">
      <alignment horizontal="center" vertical="center" wrapText="1"/>
    </xf>
    <xf numFmtId="171" fontId="21" fillId="0" borderId="1" xfId="26" applyNumberFormat="1" applyFont="1" applyFill="1" applyBorder="1" applyAlignment="1">
      <alignment horizontal="center" vertical="center" wrapText="1"/>
    </xf>
    <xf numFmtId="0" fontId="20" fillId="0" borderId="1" xfId="4" applyNumberFormat="1" applyFont="1" applyFill="1" applyBorder="1" applyAlignment="1">
      <alignment horizontal="center" vertical="top" wrapText="1"/>
    </xf>
    <xf numFmtId="0" fontId="6" fillId="0" borderId="1" xfId="25" applyNumberFormat="1" applyFont="1" applyFill="1" applyBorder="1" applyAlignment="1">
      <alignment horizontal="justify" vertical="top" wrapText="1"/>
    </xf>
    <xf numFmtId="171" fontId="21" fillId="0" borderId="1" xfId="4" applyNumberFormat="1" applyFont="1" applyFill="1" applyBorder="1" applyAlignment="1">
      <alignment horizontal="center" vertical="center" wrapText="1"/>
    </xf>
    <xf numFmtId="0" fontId="20" fillId="0" borderId="1" xfId="25" applyFont="1" applyFill="1" applyBorder="1" applyAlignment="1">
      <alignment horizontal="center" vertical="top" wrapText="1"/>
    </xf>
    <xf numFmtId="171" fontId="21" fillId="0" borderId="1" xfId="25" applyNumberFormat="1" applyFont="1" applyFill="1" applyBorder="1" applyAlignment="1">
      <alignment horizontal="center" vertical="center" wrapText="1"/>
    </xf>
    <xf numFmtId="0" fontId="18" fillId="0" borderId="1" xfId="25" applyFont="1" applyFill="1" applyBorder="1" applyAlignment="1">
      <alignment horizontal="center" vertical="top" wrapText="1"/>
    </xf>
    <xf numFmtId="0" fontId="18" fillId="0" borderId="0" xfId="26" applyFont="1" applyFill="1" applyBorder="1" applyAlignment="1">
      <alignment horizontal="center" vertical="top" wrapText="1"/>
    </xf>
    <xf numFmtId="0" fontId="7" fillId="0" borderId="1" xfId="25" applyNumberFormat="1" applyFont="1" applyFill="1" applyBorder="1" applyAlignment="1">
      <alignment horizontal="justify" vertical="top" wrapText="1"/>
    </xf>
    <xf numFmtId="0" fontId="18" fillId="0" borderId="1" xfId="26" applyFont="1" applyFill="1" applyBorder="1" applyAlignment="1">
      <alignment horizontal="center" vertical="top" wrapText="1"/>
    </xf>
    <xf numFmtId="0" fontId="7" fillId="0" borderId="1" xfId="0" applyFont="1" applyFill="1" applyBorder="1" applyAlignment="1">
      <alignment vertical="top" wrapText="1"/>
    </xf>
    <xf numFmtId="0" fontId="20" fillId="0" borderId="1" xfId="6" applyNumberFormat="1" applyFont="1" applyFill="1" applyBorder="1" applyAlignment="1">
      <alignment horizontal="center" vertical="top" wrapText="1"/>
    </xf>
    <xf numFmtId="171" fontId="21" fillId="0" borderId="1" xfId="6" applyNumberFormat="1" applyFont="1" applyFill="1" applyBorder="1" applyAlignment="1">
      <alignment horizontal="center" vertical="center" wrapText="1"/>
    </xf>
    <xf numFmtId="171" fontId="19" fillId="0" borderId="1" xfId="6" applyNumberFormat="1" applyFont="1" applyFill="1" applyBorder="1" applyAlignment="1">
      <alignment horizontal="center" vertical="center" wrapText="1"/>
    </xf>
    <xf numFmtId="0" fontId="7" fillId="0" borderId="1" xfId="26" applyNumberFormat="1" applyFont="1" applyFill="1" applyBorder="1" applyAlignment="1">
      <alignment horizontal="justify" vertical="top" wrapText="1"/>
    </xf>
    <xf numFmtId="0" fontId="7" fillId="0" borderId="1" xfId="0" applyNumberFormat="1" applyFont="1" applyFill="1" applyBorder="1" applyAlignment="1">
      <alignment horizontal="justify" vertical="top" wrapText="1"/>
    </xf>
    <xf numFmtId="0" fontId="7" fillId="0" borderId="1" xfId="0" applyFont="1" applyFill="1" applyBorder="1" applyAlignment="1" applyProtection="1">
      <alignment horizontal="left" vertical="top" wrapText="1"/>
      <protection locked="0"/>
    </xf>
    <xf numFmtId="178" fontId="18" fillId="0" borderId="0" xfId="22" applyFont="1" applyFill="1" applyAlignment="1">
      <alignment vertical="top"/>
    </xf>
    <xf numFmtId="0" fontId="7" fillId="0" borderId="1" xfId="47" applyNumberFormat="1" applyFont="1" applyFill="1" applyBorder="1" applyAlignment="1">
      <alignment horizontal="justify" vertical="top" wrapText="1"/>
    </xf>
    <xf numFmtId="0" fontId="7" fillId="0" borderId="1" xfId="0" applyNumberFormat="1" applyFont="1" applyFill="1" applyBorder="1" applyAlignment="1" applyProtection="1">
      <alignment horizontal="justify" vertical="top" wrapText="1"/>
    </xf>
    <xf numFmtId="171" fontId="21" fillId="0" borderId="1" xfId="2" applyNumberFormat="1" applyFont="1" applyFill="1" applyBorder="1" applyAlignment="1">
      <alignment horizontal="center" vertical="center" wrapText="1"/>
    </xf>
    <xf numFmtId="0" fontId="6" fillId="0" borderId="1" xfId="22" applyNumberFormat="1" applyFont="1" applyFill="1" applyBorder="1" applyAlignment="1">
      <alignment horizontal="justify" vertical="top" wrapText="1"/>
    </xf>
    <xf numFmtId="0" fontId="7" fillId="0" borderId="1" xfId="0" applyNumberFormat="1" applyFont="1" applyFill="1" applyBorder="1" applyAlignment="1" applyProtection="1">
      <alignment horizontal="right" vertical="top" wrapText="1"/>
    </xf>
    <xf numFmtId="0" fontId="7" fillId="0" borderId="1" xfId="22" applyNumberFormat="1" applyFont="1" applyFill="1" applyBorder="1" applyAlignment="1">
      <alignment horizontal="right" vertical="top" wrapText="1"/>
    </xf>
    <xf numFmtId="178" fontId="18" fillId="0" borderId="1" xfId="22" applyFont="1" applyFill="1" applyBorder="1" applyAlignment="1">
      <alignment vertical="top" wrapText="1"/>
    </xf>
    <xf numFmtId="0" fontId="7" fillId="0" borderId="1" xfId="22" applyNumberFormat="1" applyFont="1" applyFill="1" applyBorder="1" applyAlignment="1">
      <alignment horizontal="justify" vertical="top" wrapText="1"/>
    </xf>
    <xf numFmtId="178" fontId="21" fillId="0" borderId="1" xfId="22" applyFont="1" applyFill="1" applyBorder="1" applyAlignment="1">
      <alignment vertical="top" wrapText="1"/>
    </xf>
    <xf numFmtId="178" fontId="18" fillId="0" borderId="2" xfId="22" applyFont="1" applyFill="1" applyBorder="1" applyAlignment="1">
      <alignment vertical="top" wrapText="1"/>
    </xf>
    <xf numFmtId="178" fontId="18" fillId="0" borderId="3" xfId="22" applyFont="1" applyFill="1" applyBorder="1" applyAlignment="1">
      <alignment vertical="top" wrapText="1"/>
    </xf>
    <xf numFmtId="178" fontId="18" fillId="0" borderId="4" xfId="22" applyFont="1" applyFill="1" applyBorder="1" applyAlignment="1">
      <alignment vertical="top" wrapText="1"/>
    </xf>
    <xf numFmtId="178" fontId="18" fillId="0" borderId="1" xfId="22" applyFont="1" applyFill="1" applyBorder="1" applyAlignment="1">
      <alignment horizontal="center" vertical="top" wrapText="1"/>
    </xf>
    <xf numFmtId="0" fontId="7" fillId="0" borderId="1" xfId="0" applyNumberFormat="1" applyFont="1" applyFill="1" applyBorder="1" applyAlignment="1">
      <alignment vertical="top" wrapText="1"/>
    </xf>
    <xf numFmtId="0" fontId="18" fillId="0" borderId="0" xfId="0" applyFont="1" applyFill="1" applyAlignment="1">
      <alignment vertical="top"/>
    </xf>
    <xf numFmtId="0" fontId="7" fillId="0" borderId="1" xfId="0" applyFont="1" applyFill="1" applyBorder="1" applyAlignment="1" applyProtection="1">
      <alignment horizontal="justify" vertical="top" wrapText="1"/>
      <protection locked="0"/>
    </xf>
    <xf numFmtId="178" fontId="20" fillId="0" borderId="1" xfId="22" applyFont="1" applyFill="1" applyBorder="1" applyAlignment="1">
      <alignment horizontal="center" vertical="top" wrapText="1"/>
    </xf>
    <xf numFmtId="180" fontId="18" fillId="0" borderId="1" xfId="21" applyNumberFormat="1" applyFont="1" applyFill="1" applyBorder="1" applyAlignment="1">
      <alignment horizontal="center" vertical="top" wrapText="1"/>
    </xf>
    <xf numFmtId="0" fontId="18" fillId="0" borderId="0" xfId="25" applyFont="1" applyFill="1" applyAlignment="1">
      <alignment vertical="top"/>
    </xf>
    <xf numFmtId="0" fontId="7" fillId="0" borderId="1" xfId="0" applyFont="1" applyFill="1" applyBorder="1" applyAlignment="1">
      <alignment wrapText="1"/>
    </xf>
    <xf numFmtId="171" fontId="19" fillId="0" borderId="1" xfId="25" applyNumberFormat="1" applyFont="1" applyFill="1" applyBorder="1" applyAlignment="1">
      <alignment horizontal="center" vertical="center"/>
    </xf>
    <xf numFmtId="0" fontId="20" fillId="0" borderId="1" xfId="0" applyFont="1" applyFill="1" applyBorder="1" applyAlignment="1">
      <alignment horizontal="center"/>
    </xf>
    <xf numFmtId="0" fontId="6" fillId="0" borderId="1" xfId="0" applyFont="1" applyFill="1" applyBorder="1" applyAlignment="1">
      <alignment horizontal="center"/>
    </xf>
    <xf numFmtId="0" fontId="19" fillId="0" borderId="1" xfId="0" applyFont="1" applyFill="1" applyBorder="1" applyAlignment="1">
      <alignment horizontal="center" vertical="center"/>
    </xf>
    <xf numFmtId="0" fontId="18" fillId="0" borderId="1" xfId="0" applyFont="1" applyFill="1" applyBorder="1" applyAlignment="1">
      <alignment horizontal="center"/>
    </xf>
    <xf numFmtId="0" fontId="7" fillId="0" borderId="1" xfId="0" applyFont="1" applyFill="1" applyBorder="1"/>
    <xf numFmtId="0" fontId="21"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7" fillId="0" borderId="1" xfId="0" applyFont="1" applyFill="1" applyBorder="1" applyAlignment="1">
      <alignment horizontal="justify" vertical="justify" wrapText="1"/>
    </xf>
    <xf numFmtId="0" fontId="7" fillId="0" borderId="1" xfId="0" applyFont="1" applyFill="1" applyBorder="1" applyAlignment="1">
      <alignment horizontal="justify" vertical="center" wrapText="1"/>
    </xf>
    <xf numFmtId="0" fontId="18" fillId="0" borderId="0" xfId="26" applyFont="1" applyFill="1" applyBorder="1" applyAlignment="1">
      <alignment horizontal="justify" vertical="center" wrapText="1"/>
    </xf>
    <xf numFmtId="0" fontId="7" fillId="0" borderId="1" xfId="0" applyFont="1" applyFill="1" applyBorder="1" applyAlignment="1">
      <alignment vertical="center"/>
    </xf>
    <xf numFmtId="0" fontId="9" fillId="0" borderId="1" xfId="0" applyFont="1" applyFill="1" applyBorder="1" applyAlignment="1">
      <alignment horizontal="center"/>
    </xf>
    <xf numFmtId="0" fontId="7" fillId="0" borderId="1" xfId="0" applyFont="1" applyFill="1" applyBorder="1" applyAlignment="1">
      <alignment horizontal="left" vertical="justify" wrapText="1"/>
    </xf>
    <xf numFmtId="0" fontId="7" fillId="0" borderId="1" xfId="0" applyNumberFormat="1" applyFont="1" applyFill="1" applyBorder="1" applyAlignment="1">
      <alignment wrapText="1"/>
    </xf>
    <xf numFmtId="0" fontId="18" fillId="0" borderId="1" xfId="0" applyFont="1" applyFill="1" applyBorder="1" applyAlignment="1">
      <alignment horizontal="center" vertical="top"/>
    </xf>
    <xf numFmtId="0" fontId="7" fillId="0" borderId="1" xfId="0" applyFont="1" applyFill="1" applyBorder="1" applyAlignment="1">
      <alignment horizontal="justify" vertical="top" wrapText="1"/>
    </xf>
    <xf numFmtId="0" fontId="21" fillId="0" borderId="5" xfId="0" applyFont="1" applyFill="1" applyBorder="1" applyAlignment="1">
      <alignment horizontal="center" vertical="center"/>
    </xf>
    <xf numFmtId="0" fontId="18" fillId="0" borderId="1" xfId="0" applyFont="1" applyFill="1" applyBorder="1" applyAlignment="1">
      <alignment horizontal="center" wrapText="1"/>
    </xf>
    <xf numFmtId="0" fontId="9" fillId="0" borderId="1" xfId="0" applyFont="1" applyFill="1" applyBorder="1"/>
    <xf numFmtId="0" fontId="22" fillId="0" borderId="1" xfId="25" applyFont="1" applyFill="1" applyBorder="1" applyAlignment="1">
      <alignment horizontal="center" vertical="top" wrapText="1"/>
    </xf>
    <xf numFmtId="0" fontId="10" fillId="0" borderId="1" xfId="0" applyFont="1" applyFill="1" applyBorder="1" applyAlignment="1">
      <alignment vertical="top" wrapText="1"/>
    </xf>
    <xf numFmtId="171" fontId="21" fillId="0" borderId="1" xfId="2" applyNumberFormat="1" applyFont="1" applyFill="1" applyBorder="1" applyAlignment="1">
      <alignment horizontal="center" vertical="center"/>
    </xf>
    <xf numFmtId="0" fontId="1" fillId="0" borderId="6" xfId="0" applyFont="1" applyFill="1" applyBorder="1" applyAlignment="1">
      <alignment vertical="top" wrapText="1"/>
    </xf>
    <xf numFmtId="171" fontId="21" fillId="0" borderId="4" xfId="2" applyNumberFormat="1" applyFont="1" applyFill="1" applyBorder="1" applyAlignment="1">
      <alignment horizontal="center" vertical="center"/>
    </xf>
    <xf numFmtId="0" fontId="1" fillId="0" borderId="7" xfId="0" applyFont="1" applyFill="1" applyBorder="1" applyAlignment="1">
      <alignment vertical="top" wrapText="1"/>
    </xf>
    <xf numFmtId="0" fontId="1" fillId="0" borderId="1" xfId="25" applyFont="1" applyFill="1" applyBorder="1" applyAlignment="1">
      <alignment vertical="top" wrapText="1"/>
    </xf>
    <xf numFmtId="171" fontId="21" fillId="0" borderId="1" xfId="3" applyNumberFormat="1" applyFont="1" applyFill="1" applyBorder="1" applyAlignment="1">
      <alignment horizontal="center" vertical="center"/>
    </xf>
    <xf numFmtId="0" fontId="23" fillId="0" borderId="1" xfId="25" applyFont="1" applyFill="1" applyBorder="1" applyAlignment="1">
      <alignment horizontal="center" vertical="top" wrapText="1"/>
    </xf>
    <xf numFmtId="0" fontId="10" fillId="0" borderId="1" xfId="25" applyFont="1" applyFill="1" applyBorder="1" applyAlignment="1">
      <alignment vertical="top" wrapText="1"/>
    </xf>
    <xf numFmtId="171" fontId="19" fillId="0" borderId="1" xfId="2" applyFont="1" applyFill="1" applyBorder="1" applyAlignment="1">
      <alignment horizontal="center" vertical="center"/>
    </xf>
    <xf numFmtId="171" fontId="21" fillId="0" borderId="1" xfId="2" applyFont="1" applyFill="1" applyBorder="1" applyAlignment="1">
      <alignment horizontal="center" vertical="center"/>
    </xf>
    <xf numFmtId="171" fontId="21" fillId="0" borderId="1" xfId="2" applyFont="1" applyFill="1" applyBorder="1" applyAlignment="1">
      <alignment vertical="center"/>
    </xf>
    <xf numFmtId="0" fontId="22" fillId="0" borderId="8" xfId="25" applyFont="1" applyFill="1" applyBorder="1" applyAlignment="1">
      <alignment horizontal="center" vertical="top" wrapText="1"/>
    </xf>
    <xf numFmtId="0" fontId="1" fillId="0" borderId="8" xfId="25" applyFont="1" applyFill="1" applyBorder="1" applyAlignment="1">
      <alignment vertical="top" wrapText="1"/>
    </xf>
    <xf numFmtId="171" fontId="19" fillId="0" borderId="8" xfId="2" applyFont="1" applyFill="1" applyBorder="1" applyAlignment="1">
      <alignment horizontal="center" vertical="center"/>
    </xf>
    <xf numFmtId="171" fontId="21" fillId="0" borderId="8" xfId="2" applyFont="1" applyFill="1" applyBorder="1" applyAlignment="1">
      <alignment horizontal="center" vertical="center"/>
    </xf>
    <xf numFmtId="171" fontId="21" fillId="0" borderId="8" xfId="2" applyFont="1" applyFill="1" applyBorder="1" applyAlignment="1">
      <alignment vertical="center"/>
    </xf>
    <xf numFmtId="0" fontId="22" fillId="0" borderId="7" xfId="25" applyFont="1" applyFill="1" applyBorder="1" applyAlignment="1">
      <alignment horizontal="center" vertical="top" wrapText="1"/>
    </xf>
    <xf numFmtId="0" fontId="1" fillId="0" borderId="7" xfId="25" applyFont="1" applyFill="1" applyBorder="1" applyAlignment="1">
      <alignment vertical="top" wrapText="1"/>
    </xf>
    <xf numFmtId="171" fontId="19" fillId="0" borderId="7" xfId="2" applyFont="1" applyFill="1" applyBorder="1" applyAlignment="1">
      <alignment horizontal="center" vertical="center"/>
    </xf>
    <xf numFmtId="171" fontId="21" fillId="0" borderId="7" xfId="2" applyFont="1" applyFill="1" applyBorder="1" applyAlignment="1">
      <alignment horizontal="center" vertical="center"/>
    </xf>
    <xf numFmtId="171" fontId="21" fillId="0" borderId="7" xfId="2" applyFont="1" applyFill="1" applyBorder="1" applyAlignment="1">
      <alignment vertical="center"/>
    </xf>
    <xf numFmtId="0" fontId="10" fillId="0" borderId="7" xfId="25" applyFont="1" applyFill="1" applyBorder="1" applyAlignment="1">
      <alignment vertical="top" wrapText="1"/>
    </xf>
    <xf numFmtId="0" fontId="7" fillId="0" borderId="0" xfId="0" applyFont="1" applyFill="1"/>
    <xf numFmtId="0" fontId="22" fillId="0" borderId="7" xfId="25" applyFont="1" applyFill="1" applyBorder="1" applyAlignment="1">
      <alignment vertical="top" wrapText="1"/>
    </xf>
    <xf numFmtId="0" fontId="21" fillId="0" borderId="7" xfId="25" applyFont="1" applyFill="1" applyBorder="1" applyAlignment="1">
      <alignment horizontal="center" vertical="center" wrapText="1"/>
    </xf>
    <xf numFmtId="171" fontId="21" fillId="0" borderId="7" xfId="2" applyFont="1" applyFill="1" applyBorder="1" applyAlignment="1">
      <alignment vertical="center" wrapText="1"/>
    </xf>
    <xf numFmtId="0" fontId="12" fillId="0" borderId="1" xfId="0" applyFont="1" applyFill="1" applyBorder="1"/>
    <xf numFmtId="0" fontId="18" fillId="0" borderId="9" xfId="0" applyFont="1" applyFill="1" applyBorder="1" applyAlignment="1">
      <alignment horizontal="center"/>
    </xf>
    <xf numFmtId="0" fontId="7" fillId="0" borderId="1" xfId="0" applyFont="1" applyFill="1" applyBorder="1" applyAlignment="1">
      <alignment vertical="center" wrapText="1"/>
    </xf>
    <xf numFmtId="0" fontId="18" fillId="0" borderId="0" xfId="0" applyFont="1" applyFill="1" applyAlignment="1">
      <alignment horizontal="center"/>
    </xf>
    <xf numFmtId="0" fontId="1" fillId="0" borderId="1" xfId="0" applyFont="1" applyFill="1" applyBorder="1"/>
    <xf numFmtId="0" fontId="1" fillId="0" borderId="1" xfId="22" applyNumberFormat="1" applyFont="1" applyFill="1" applyBorder="1" applyAlignment="1">
      <alignment horizontal="justify" vertical="top"/>
    </xf>
    <xf numFmtId="0" fontId="1" fillId="0" borderId="1" xfId="22" applyNumberFormat="1" applyFont="1" applyFill="1" applyBorder="1" applyAlignment="1">
      <alignment horizontal="justify" vertical="top" wrapText="1"/>
    </xf>
    <xf numFmtId="0" fontId="9" fillId="0" borderId="1" xfId="26" applyNumberFormat="1" applyFont="1" applyFill="1" applyBorder="1" applyAlignment="1">
      <alignment horizontal="justify" vertical="top" wrapText="1"/>
    </xf>
    <xf numFmtId="0" fontId="7" fillId="0" borderId="0" xfId="26" applyNumberFormat="1" applyFont="1" applyFill="1" applyBorder="1" applyAlignment="1">
      <alignment horizontal="justify" vertical="top" wrapText="1"/>
    </xf>
    <xf numFmtId="171" fontId="21" fillId="0" borderId="0" xfId="26" applyNumberFormat="1" applyFont="1" applyFill="1" applyBorder="1" applyAlignment="1">
      <alignment horizontal="center" vertical="center" wrapText="1"/>
    </xf>
    <xf numFmtId="0" fontId="23" fillId="0" borderId="1" xfId="25" applyFont="1" applyFill="1" applyBorder="1" applyAlignment="1">
      <alignment horizontal="center" vertical="center"/>
    </xf>
    <xf numFmtId="0" fontId="10" fillId="0" borderId="1" xfId="25" applyNumberFormat="1" applyFont="1" applyFill="1" applyBorder="1" applyAlignment="1">
      <alignment horizontal="center" vertical="center" wrapText="1"/>
    </xf>
    <xf numFmtId="171" fontId="24" fillId="0" borderId="1" xfId="26" applyNumberFormat="1" applyFont="1" applyFill="1" applyBorder="1" applyAlignment="1">
      <alignment horizontal="center" vertical="center" wrapText="1"/>
    </xf>
    <xf numFmtId="0" fontId="24" fillId="0" borderId="1" xfId="26" applyFont="1" applyFill="1" applyBorder="1" applyAlignment="1">
      <alignment horizontal="center" vertical="center" wrapText="1"/>
    </xf>
    <xf numFmtId="0" fontId="24" fillId="0" borderId="0" xfId="26" applyFont="1" applyFill="1" applyBorder="1" applyAlignment="1">
      <alignment horizontal="justify" vertical="center" wrapText="1"/>
    </xf>
    <xf numFmtId="0" fontId="24" fillId="0" borderId="1" xfId="25" applyFont="1" applyFill="1" applyBorder="1" applyAlignment="1">
      <alignment horizontal="center" vertical="center" wrapText="1"/>
    </xf>
    <xf numFmtId="171" fontId="24" fillId="0" borderId="1" xfId="2" applyNumberFormat="1" applyFont="1" applyFill="1" applyBorder="1" applyAlignment="1">
      <alignment horizontal="center" vertical="center"/>
    </xf>
    <xf numFmtId="0" fontId="13" fillId="0" borderId="1" xfId="26" applyNumberFormat="1" applyFont="1" applyFill="1" applyBorder="1" applyAlignment="1">
      <alignment horizontal="justify" vertical="center" wrapText="1"/>
    </xf>
    <xf numFmtId="0" fontId="5" fillId="0" borderId="1" xfId="26" applyNumberFormat="1" applyFont="1" applyFill="1" applyBorder="1" applyAlignment="1">
      <alignment horizontal="right" vertical="center" wrapText="1"/>
    </xf>
    <xf numFmtId="0" fontId="13" fillId="0" borderId="1" xfId="26" applyNumberFormat="1" applyFont="1" applyFill="1" applyBorder="1" applyAlignment="1">
      <alignment horizontal="right" vertical="center" wrapText="1"/>
    </xf>
    <xf numFmtId="178" fontId="19" fillId="0" borderId="1" xfId="22" applyFont="1" applyFill="1" applyBorder="1" applyAlignment="1">
      <alignment horizontal="center" vertical="top"/>
    </xf>
    <xf numFmtId="171" fontId="19" fillId="0" borderId="1" xfId="2" applyFont="1" applyFill="1" applyBorder="1" applyAlignment="1">
      <alignment horizontal="center" vertical="center" wrapText="1"/>
    </xf>
    <xf numFmtId="171" fontId="21" fillId="0" borderId="1" xfId="2" applyFont="1" applyFill="1" applyBorder="1" applyAlignment="1">
      <alignment vertical="center" wrapText="1"/>
    </xf>
    <xf numFmtId="171" fontId="19" fillId="0" borderId="1" xfId="2" applyFont="1" applyFill="1" applyBorder="1" applyAlignment="1">
      <alignment vertical="center" wrapText="1"/>
    </xf>
    <xf numFmtId="171" fontId="21" fillId="0" borderId="1" xfId="2" applyFont="1" applyFill="1" applyBorder="1" applyAlignment="1">
      <alignment vertical="top" wrapText="1"/>
    </xf>
    <xf numFmtId="171" fontId="25" fillId="0" borderId="1" xfId="2" applyFont="1" applyFill="1" applyBorder="1" applyAlignment="1">
      <alignment vertical="center" wrapText="1"/>
    </xf>
    <xf numFmtId="171" fontId="19" fillId="0" borderId="1" xfId="2" applyFont="1" applyFill="1" applyBorder="1" applyAlignment="1">
      <alignment vertical="center"/>
    </xf>
    <xf numFmtId="171" fontId="21" fillId="0" borderId="4" xfId="2" applyFont="1" applyFill="1" applyBorder="1" applyAlignment="1">
      <alignment vertical="center"/>
    </xf>
    <xf numFmtId="171" fontId="25" fillId="0" borderId="1" xfId="2" applyFont="1" applyFill="1" applyBorder="1" applyAlignment="1">
      <alignment vertical="center"/>
    </xf>
    <xf numFmtId="171" fontId="24" fillId="0" borderId="1" xfId="2" applyFont="1" applyFill="1" applyBorder="1" applyAlignment="1">
      <alignment vertical="center" wrapText="1"/>
    </xf>
    <xf numFmtId="171" fontId="18" fillId="0" borderId="0" xfId="2" applyFont="1" applyFill="1" applyBorder="1" applyAlignment="1">
      <alignment horizontal="justify" vertical="top" wrapText="1"/>
    </xf>
    <xf numFmtId="171" fontId="21" fillId="0" borderId="0" xfId="2" applyFont="1" applyFill="1" applyBorder="1" applyAlignment="1">
      <alignment vertical="center" wrapText="1"/>
    </xf>
    <xf numFmtId="0" fontId="21" fillId="2" borderId="1" xfId="0" applyFont="1" applyFill="1" applyBorder="1" applyAlignment="1">
      <alignment horizontal="center" vertical="center"/>
    </xf>
    <xf numFmtId="171" fontId="21" fillId="2" borderId="1" xfId="2" applyFont="1" applyFill="1" applyBorder="1" applyAlignment="1">
      <alignment vertical="center"/>
    </xf>
    <xf numFmtId="0" fontId="6" fillId="3" borderId="1" xfId="26" applyNumberFormat="1" applyFont="1" applyFill="1" applyBorder="1" applyAlignment="1">
      <alignment horizontal="justify" vertical="top" wrapText="1"/>
    </xf>
    <xf numFmtId="0" fontId="6" fillId="4" borderId="1" xfId="26" applyNumberFormat="1" applyFont="1" applyFill="1" applyBorder="1" applyAlignment="1">
      <alignment horizontal="justify" vertical="top" wrapText="1"/>
    </xf>
    <xf numFmtId="0" fontId="9" fillId="3" borderId="1" xfId="25" applyNumberFormat="1" applyFont="1" applyFill="1" applyBorder="1" applyAlignment="1">
      <alignment horizontal="justify" vertical="top" wrapText="1"/>
    </xf>
    <xf numFmtId="0" fontId="6" fillId="3" borderId="1" xfId="25" applyNumberFormat="1" applyFont="1" applyFill="1" applyBorder="1" applyAlignment="1">
      <alignment horizontal="justify" vertical="top" wrapText="1"/>
    </xf>
    <xf numFmtId="0" fontId="5" fillId="3" borderId="1" xfId="22" applyNumberFormat="1" applyFont="1" applyFill="1" applyBorder="1" applyAlignment="1">
      <alignment horizontal="center" vertical="center"/>
    </xf>
    <xf numFmtId="171" fontId="21" fillId="0" borderId="1" xfId="2" applyFont="1" applyFill="1" applyBorder="1" applyAlignment="1">
      <alignment horizontal="center" vertical="center" wrapText="1"/>
    </xf>
    <xf numFmtId="171" fontId="24" fillId="0" borderId="1" xfId="2" applyFont="1" applyFill="1" applyBorder="1" applyAlignment="1">
      <alignment horizontal="center" vertical="center" wrapText="1"/>
    </xf>
    <xf numFmtId="171" fontId="21" fillId="0" borderId="4" xfId="2" applyFont="1" applyFill="1" applyBorder="1" applyAlignment="1">
      <alignment horizontal="center" vertical="center"/>
    </xf>
    <xf numFmtId="171" fontId="21" fillId="0" borderId="7" xfId="2" applyFont="1" applyFill="1" applyBorder="1" applyAlignment="1">
      <alignment horizontal="center" vertical="center" wrapText="1"/>
    </xf>
    <xf numFmtId="171" fontId="21" fillId="2" borderId="1" xfId="2" applyFont="1" applyFill="1" applyBorder="1" applyAlignment="1">
      <alignment horizontal="center" vertical="center"/>
    </xf>
    <xf numFmtId="171" fontId="24" fillId="0" borderId="1" xfId="2" applyFont="1" applyFill="1" applyBorder="1" applyAlignment="1">
      <alignment horizontal="center" vertical="center"/>
    </xf>
    <xf numFmtId="171" fontId="21" fillId="0" borderId="0" xfId="2" applyFont="1" applyFill="1" applyBorder="1" applyAlignment="1">
      <alignment horizontal="center" vertical="center" wrapText="1"/>
    </xf>
    <xf numFmtId="171" fontId="8" fillId="0" borderId="1" xfId="2" applyFont="1" applyFill="1" applyBorder="1" applyAlignment="1">
      <alignment horizontal="center" vertical="center" wrapText="1"/>
    </xf>
    <xf numFmtId="171" fontId="19" fillId="2" borderId="1" xfId="2" applyFont="1" applyFill="1" applyBorder="1" applyAlignment="1">
      <alignment horizontal="center" vertical="center"/>
    </xf>
    <xf numFmtId="171" fontId="19" fillId="2" borderId="1" xfId="2" applyNumberFormat="1" applyFont="1" applyFill="1" applyBorder="1" applyAlignment="1">
      <alignment horizontal="center" vertical="center"/>
    </xf>
    <xf numFmtId="171" fontId="19" fillId="2" borderId="1" xfId="2" applyFont="1" applyFill="1" applyBorder="1" applyAlignment="1">
      <alignment vertical="center"/>
    </xf>
    <xf numFmtId="0" fontId="21" fillId="2" borderId="5" xfId="0" applyFont="1" applyFill="1" applyBorder="1" applyAlignment="1">
      <alignment horizontal="center" vertical="center"/>
    </xf>
    <xf numFmtId="171" fontId="21" fillId="2" borderId="1" xfId="2" applyFont="1" applyFill="1" applyBorder="1" applyAlignment="1">
      <alignment horizontal="center" vertical="center" wrapText="1"/>
    </xf>
    <xf numFmtId="171" fontId="21" fillId="2" borderId="1" xfId="26" applyNumberFormat="1" applyFont="1" applyFill="1" applyBorder="1" applyAlignment="1">
      <alignment horizontal="center" vertical="center" wrapText="1"/>
    </xf>
    <xf numFmtId="171" fontId="21" fillId="2" borderId="1" xfId="2" applyFont="1" applyFill="1" applyBorder="1" applyAlignment="1">
      <alignment vertical="center" wrapText="1"/>
    </xf>
    <xf numFmtId="171" fontId="21" fillId="2" borderId="1" xfId="2" applyNumberFormat="1" applyFont="1" applyFill="1" applyBorder="1" applyAlignment="1">
      <alignment horizontal="center" vertical="center" wrapText="1"/>
    </xf>
    <xf numFmtId="0" fontId="25" fillId="0" borderId="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5" fillId="0" borderId="5" xfId="26" applyNumberFormat="1" applyFont="1" applyFill="1" applyBorder="1" applyAlignment="1">
      <alignment horizontal="center" vertical="center" wrapText="1"/>
    </xf>
    <xf numFmtId="0" fontId="5" fillId="0" borderId="10" xfId="26" applyNumberFormat="1" applyFont="1" applyFill="1" applyBorder="1" applyAlignment="1">
      <alignment horizontal="center" vertical="center" wrapText="1"/>
    </xf>
    <xf numFmtId="0" fontId="5" fillId="0" borderId="11" xfId="26" applyNumberFormat="1" applyFont="1" applyFill="1" applyBorder="1" applyAlignment="1">
      <alignment horizontal="center" vertical="center" wrapText="1"/>
    </xf>
    <xf numFmtId="0" fontId="25" fillId="5" borderId="5"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11" xfId="0" applyFont="1" applyFill="1" applyBorder="1" applyAlignment="1">
      <alignment horizontal="center" vertical="center"/>
    </xf>
    <xf numFmtId="0" fontId="7" fillId="0" borderId="2" xfId="22" applyNumberFormat="1" applyFont="1" applyFill="1" applyBorder="1" applyAlignment="1">
      <alignment horizontal="left" vertical="top" wrapText="1"/>
    </xf>
    <xf numFmtId="0" fontId="7" fillId="0" borderId="3" xfId="22" applyNumberFormat="1" applyFont="1" applyFill="1" applyBorder="1" applyAlignment="1">
      <alignment horizontal="left" vertical="top" wrapText="1"/>
    </xf>
    <xf numFmtId="0" fontId="7" fillId="0" borderId="4" xfId="22" applyNumberFormat="1" applyFont="1" applyFill="1" applyBorder="1" applyAlignment="1">
      <alignment horizontal="left" vertical="top" wrapText="1"/>
    </xf>
    <xf numFmtId="171" fontId="21" fillId="0" borderId="2" xfId="2" applyFont="1" applyFill="1" applyBorder="1" applyAlignment="1">
      <alignment horizontal="center" vertical="center" wrapText="1"/>
    </xf>
    <xf numFmtId="171" fontId="21" fillId="0" borderId="3" xfId="2" applyFont="1" applyFill="1" applyBorder="1" applyAlignment="1">
      <alignment horizontal="center" vertical="center" wrapText="1"/>
    </xf>
    <xf numFmtId="171" fontId="21" fillId="0" borderId="4" xfId="2" applyFont="1" applyFill="1" applyBorder="1" applyAlignment="1">
      <alignment horizontal="center" vertical="center" wrapText="1"/>
    </xf>
    <xf numFmtId="171" fontId="21" fillId="0" borderId="2" xfId="4" applyNumberFormat="1" applyFont="1" applyFill="1" applyBorder="1" applyAlignment="1">
      <alignment horizontal="center" vertical="center" wrapText="1"/>
    </xf>
    <xf numFmtId="171" fontId="21" fillId="0" borderId="3" xfId="4" applyNumberFormat="1" applyFont="1" applyFill="1" applyBorder="1" applyAlignment="1">
      <alignment horizontal="center" vertical="center" wrapText="1"/>
    </xf>
    <xf numFmtId="171" fontId="21" fillId="0" borderId="4" xfId="4" applyNumberFormat="1" applyFont="1" applyFill="1" applyBorder="1" applyAlignment="1">
      <alignment horizontal="center" vertical="center" wrapText="1"/>
    </xf>
  </cellXfs>
  <cellStyles count="48">
    <cellStyle name="0,0_x000d_&#10;NA_x000d_&#10;" xfId="1"/>
    <cellStyle name="Comma" xfId="2" builtinId="3"/>
    <cellStyle name="Comma 11" xfId="3"/>
    <cellStyle name="Comma 2" xfId="4"/>
    <cellStyle name="Comma 2 2" xfId="5"/>
    <cellStyle name="Comma 2 3" xfId="6"/>
    <cellStyle name="Comma 3" xfId="7"/>
    <cellStyle name="Comma 4" xfId="8"/>
    <cellStyle name="Comma 5" xfId="9"/>
    <cellStyle name="Comma 5 2" xfId="10"/>
    <cellStyle name="Comma 5 3" xfId="11"/>
    <cellStyle name="Comma 5 4" xfId="12"/>
    <cellStyle name="Comma 5 5" xfId="13"/>
    <cellStyle name="Comma 5 6" xfId="14"/>
    <cellStyle name="Comma 5 7" xfId="15"/>
    <cellStyle name="Comma 5 8" xfId="16"/>
    <cellStyle name="Comma 6" xfId="17"/>
    <cellStyle name="Comma 7" xfId="18"/>
    <cellStyle name="Comma 8" xfId="19"/>
    <cellStyle name="Comma 9" xfId="20"/>
    <cellStyle name="Excel Built-in Comma" xfId="21"/>
    <cellStyle name="Excel Built-in Normal" xfId="22"/>
    <cellStyle name="Heading" xfId="23"/>
    <cellStyle name="Heading1" xfId="24"/>
    <cellStyle name="Normal" xfId="0" builtinId="0"/>
    <cellStyle name="Normal 2" xfId="25"/>
    <cellStyle name="Normal 2 2" xfId="26"/>
    <cellStyle name="Normal 3" xfId="27"/>
    <cellStyle name="Normal 3 2" xfId="28"/>
    <cellStyle name="Normal 3 2 2" xfId="29"/>
    <cellStyle name="Normal 3 2 3" xfId="30"/>
    <cellStyle name="Normal 3 2 4" xfId="31"/>
    <cellStyle name="Normal 3 2 5" xfId="32"/>
    <cellStyle name="Normal 3 2 6" xfId="33"/>
    <cellStyle name="Normal 3 2 7" xfId="34"/>
    <cellStyle name="Normal 3 2 8" xfId="35"/>
    <cellStyle name="Normal 3 3" xfId="36"/>
    <cellStyle name="Normal 3 4" xfId="37"/>
    <cellStyle name="Normal 3 5" xfId="38"/>
    <cellStyle name="Normal 3 6" xfId="39"/>
    <cellStyle name="Normal 3 7" xfId="40"/>
    <cellStyle name="Normal 3 8" xfId="41"/>
    <cellStyle name="Normal 3 9" xfId="42"/>
    <cellStyle name="Percent 2" xfId="43"/>
    <cellStyle name="Percent 3" xfId="44"/>
    <cellStyle name="Result" xfId="45"/>
    <cellStyle name="Result2" xfId="46"/>
    <cellStyle name="Style 1" xfId="4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DFC18~1/LOCALS~1/Temp/notesE8DBF2/Completed%20Projects/G.P%20Road/Final%20Bill%20from%20DPIPL%20to%20HDFC%20Bank/Final%20Bill%20G.P%20Road%20(R1)%20-%2025.08.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Commercial%20Projects/HDFC%20Bank/Completed%20Projects/G.P%20Road/Final%20Bill%20from%20DPIPL%20to%20HDFC%20Bank/Final%20Bill%20G.P%20Road%20(R1)%20-%2025.08.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Civil"/>
      <sheetName val="civil ms"/>
      <sheetName val="ms carp"/>
      <sheetName val="Carpentry"/>
      <sheetName val="elec bill"/>
      <sheetName val="External work"/>
      <sheetName val="external ms"/>
      <sheetName val="Extra Civil work"/>
      <sheetName val="Extra Civil Work Ms"/>
      <sheetName val="Staircase"/>
      <sheetName val="Staircase ms"/>
      <sheetName val="extra work elec bill "/>
      <sheetName val="electrical panel bil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Civil"/>
      <sheetName val="civil ms"/>
      <sheetName val="ms carp"/>
      <sheetName val="Carpentry"/>
      <sheetName val="elec bill"/>
      <sheetName val="External work"/>
      <sheetName val="external ms"/>
      <sheetName val="Extra Civil work"/>
      <sheetName val="Extra Civil Work Ms"/>
      <sheetName val="Staircase"/>
      <sheetName val="Staircase ms"/>
      <sheetName val="extra work elec bill "/>
      <sheetName val="electrical panel bil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45"/>
  <sheetViews>
    <sheetView showGridLines="0" tabSelected="1" zoomScale="85" zoomScaleNormal="85" zoomScaleSheetLayoutView="85" workbookViewId="0">
      <selection activeCell="F303" sqref="F303"/>
    </sheetView>
  </sheetViews>
  <sheetFormatPr defaultRowHeight="15"/>
  <cols>
    <col min="1" max="1" width="7" style="15" customWidth="1"/>
    <col min="2" max="2" width="74.75" style="102" customWidth="1"/>
    <col min="3" max="3" width="9" style="139" bestFit="1" customWidth="1"/>
    <col min="4" max="4" width="9" style="103" bestFit="1" customWidth="1"/>
    <col min="5" max="5" width="11.875" style="139" bestFit="1" customWidth="1"/>
    <col min="6" max="6" width="18.125" style="125" customWidth="1"/>
    <col min="7" max="8" width="11.75" style="1" customWidth="1"/>
    <col min="9" max="10" width="12.75" style="1" customWidth="1"/>
    <col min="11" max="218" width="9" style="1"/>
    <col min="219" max="219" width="6.75" style="1" customWidth="1"/>
    <col min="220" max="220" width="44.375" style="1" customWidth="1"/>
    <col min="221" max="221" width="9.375" style="1" customWidth="1"/>
    <col min="222" max="222" width="7.625" style="1" customWidth="1"/>
    <col min="223" max="223" width="10.25" style="1" customWidth="1"/>
    <col min="224" max="224" width="11.125" style="1" customWidth="1"/>
    <col min="225" max="16384" width="9" style="1"/>
  </cols>
  <sheetData>
    <row r="1" spans="1:256" ht="37.5" customHeight="1">
      <c r="A1" s="155" t="s">
        <v>270</v>
      </c>
      <c r="B1" s="156"/>
      <c r="C1" s="156"/>
      <c r="D1" s="156"/>
      <c r="E1" s="156"/>
      <c r="F1" s="157"/>
    </row>
    <row r="2" spans="1:256" s="4" customFormat="1" ht="37.5" customHeight="1">
      <c r="A2" s="114" t="s">
        <v>33</v>
      </c>
      <c r="B2" s="132" t="s">
        <v>34</v>
      </c>
      <c r="C2" s="76" t="s">
        <v>35</v>
      </c>
      <c r="D2" s="2" t="s">
        <v>36</v>
      </c>
      <c r="E2" s="115" t="s">
        <v>254</v>
      </c>
      <c r="F2" s="115" t="s">
        <v>255</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15" customHeight="1">
      <c r="A3" s="5"/>
      <c r="B3" s="6"/>
      <c r="C3" s="133"/>
      <c r="D3" s="8"/>
      <c r="E3" s="133"/>
      <c r="F3" s="116"/>
    </row>
    <row r="4" spans="1:256" ht="15.75">
      <c r="A4" s="9" t="s">
        <v>10</v>
      </c>
      <c r="B4" s="131" t="s">
        <v>18</v>
      </c>
      <c r="C4" s="133"/>
      <c r="D4" s="11"/>
      <c r="E4" s="115"/>
      <c r="F4" s="117"/>
    </row>
    <row r="5" spans="1:256" ht="15" customHeight="1">
      <c r="A5" s="12"/>
      <c r="B5" s="10"/>
      <c r="C5" s="133"/>
      <c r="D5" s="13"/>
      <c r="E5" s="133"/>
      <c r="F5" s="116"/>
    </row>
    <row r="6" spans="1:256" ht="15.75">
      <c r="A6" s="14" t="s">
        <v>9</v>
      </c>
      <c r="B6" s="10" t="s">
        <v>19</v>
      </c>
      <c r="C6" s="133"/>
      <c r="D6" s="11"/>
      <c r="E6" s="115"/>
      <c r="F6" s="117"/>
    </row>
    <row r="7" spans="1:256" ht="154.5" customHeight="1">
      <c r="B7" s="16" t="s">
        <v>243</v>
      </c>
      <c r="C7" s="140">
        <v>672</v>
      </c>
      <c r="D7" s="13" t="s">
        <v>7</v>
      </c>
      <c r="E7" s="133"/>
      <c r="F7" s="116">
        <f>E7*C7</f>
        <v>0</v>
      </c>
    </row>
    <row r="8" spans="1:256" ht="18.75" customHeight="1">
      <c r="A8" s="17" t="s">
        <v>11</v>
      </c>
      <c r="B8" s="130" t="s">
        <v>233</v>
      </c>
      <c r="C8" s="133"/>
      <c r="D8" s="13"/>
      <c r="E8" s="133"/>
      <c r="F8" s="116"/>
    </row>
    <row r="9" spans="1:256" ht="156.75">
      <c r="A9" s="14"/>
      <c r="B9" s="18" t="s">
        <v>232</v>
      </c>
      <c r="C9" s="133">
        <v>298</v>
      </c>
      <c r="D9" s="13" t="s">
        <v>7</v>
      </c>
      <c r="E9" s="133"/>
      <c r="F9" s="116">
        <f>E9*C9</f>
        <v>0</v>
      </c>
    </row>
    <row r="10" spans="1:256" ht="15.75">
      <c r="A10" s="19" t="s">
        <v>12</v>
      </c>
      <c r="B10" s="6" t="s">
        <v>20</v>
      </c>
      <c r="C10" s="133"/>
      <c r="D10" s="21"/>
      <c r="E10" s="133"/>
      <c r="F10" s="117"/>
    </row>
    <row r="11" spans="1:256">
      <c r="A11" s="5"/>
      <c r="B11" s="6"/>
      <c r="C11" s="133"/>
      <c r="D11" s="8"/>
      <c r="E11" s="133"/>
      <c r="F11" s="116"/>
    </row>
    <row r="12" spans="1:256" ht="15.75">
      <c r="A12" s="19">
        <v>1</v>
      </c>
      <c r="B12" s="6" t="s">
        <v>28</v>
      </c>
      <c r="C12" s="133"/>
      <c r="D12" s="21"/>
      <c r="E12" s="133"/>
      <c r="F12" s="117"/>
    </row>
    <row r="13" spans="1:256" ht="15.75">
      <c r="A13" s="19" t="s">
        <v>0</v>
      </c>
      <c r="B13" s="128" t="s">
        <v>99</v>
      </c>
      <c r="C13" s="133"/>
      <c r="D13" s="21"/>
      <c r="E13" s="133"/>
      <c r="F13" s="117"/>
    </row>
    <row r="14" spans="1:256" ht="81.75" customHeight="1">
      <c r="A14" s="17" t="s">
        <v>13</v>
      </c>
      <c r="B14" s="22" t="s">
        <v>256</v>
      </c>
      <c r="C14" s="133">
        <v>162</v>
      </c>
      <c r="D14" s="20" t="s">
        <v>7</v>
      </c>
      <c r="E14" s="133"/>
      <c r="F14" s="116">
        <f>IF(ISERROR(C14*E14),0,C14*E14)</f>
        <v>0</v>
      </c>
    </row>
    <row r="15" spans="1:256" ht="79.5" customHeight="1">
      <c r="A15" s="17" t="s">
        <v>14</v>
      </c>
      <c r="B15" s="22" t="s">
        <v>258</v>
      </c>
      <c r="C15" s="133">
        <v>30</v>
      </c>
      <c r="D15" s="20" t="s">
        <v>7</v>
      </c>
      <c r="E15" s="133"/>
      <c r="F15" s="116">
        <f>IF(ISERROR(C15*E15),0,C15*E15)</f>
        <v>0</v>
      </c>
    </row>
    <row r="16" spans="1:256">
      <c r="A16" s="17"/>
      <c r="B16" s="22"/>
      <c r="C16" s="133"/>
      <c r="D16" s="20"/>
      <c r="E16" s="133"/>
      <c r="F16" s="116"/>
    </row>
    <row r="17" spans="1:6" ht="14.25" customHeight="1">
      <c r="A17" s="19" t="s">
        <v>1</v>
      </c>
      <c r="B17" s="6" t="s">
        <v>29</v>
      </c>
      <c r="C17" s="133"/>
      <c r="D17" s="21"/>
      <c r="E17" s="133"/>
      <c r="F17" s="117"/>
    </row>
    <row r="18" spans="1:6" ht="95.25" customHeight="1">
      <c r="A18" s="17" t="s">
        <v>13</v>
      </c>
      <c r="B18" s="23" t="s">
        <v>272</v>
      </c>
      <c r="C18" s="133">
        <v>260</v>
      </c>
      <c r="D18" s="20" t="s">
        <v>7</v>
      </c>
      <c r="E18" s="133"/>
      <c r="F18" s="116">
        <f>IF(ISERROR(C18*E18),0,C18*E18)</f>
        <v>0</v>
      </c>
    </row>
    <row r="19" spans="1:6" ht="57.75" customHeight="1">
      <c r="A19" s="17" t="s">
        <v>14</v>
      </c>
      <c r="B19" s="23" t="s">
        <v>265</v>
      </c>
      <c r="C19" s="133">
        <v>40</v>
      </c>
      <c r="D19" s="20" t="s">
        <v>7</v>
      </c>
      <c r="E19" s="133"/>
      <c r="F19" s="116">
        <f>IF(ISERROR(C19*E19),0,C19*E19)</f>
        <v>0</v>
      </c>
    </row>
    <row r="20" spans="1:6" ht="95.25" customHeight="1">
      <c r="A20" s="17" t="s">
        <v>15</v>
      </c>
      <c r="B20" s="23" t="s">
        <v>273</v>
      </c>
      <c r="C20" s="133">
        <v>130</v>
      </c>
      <c r="D20" s="20" t="s">
        <v>7</v>
      </c>
      <c r="E20" s="133"/>
      <c r="F20" s="116">
        <f>IF(ISERROR(C20*E20),0,C20*E20)</f>
        <v>0</v>
      </c>
    </row>
    <row r="21" spans="1:6">
      <c r="A21" s="17" t="s">
        <v>17</v>
      </c>
      <c r="B21" s="24" t="s">
        <v>259</v>
      </c>
      <c r="C21" s="133">
        <v>30</v>
      </c>
      <c r="D21" s="20" t="s">
        <v>7</v>
      </c>
      <c r="E21" s="133"/>
      <c r="F21" s="116">
        <f>E21*C21</f>
        <v>0</v>
      </c>
    </row>
    <row r="22" spans="1:6">
      <c r="A22" s="15" t="s">
        <v>21</v>
      </c>
      <c r="B22" s="23" t="s">
        <v>260</v>
      </c>
      <c r="C22" s="133">
        <v>20</v>
      </c>
      <c r="D22" s="20" t="s">
        <v>7</v>
      </c>
      <c r="E22" s="133"/>
      <c r="F22" s="116">
        <f>IF(ISERROR(C22*E22),0,C22*E22)</f>
        <v>0</v>
      </c>
    </row>
    <row r="23" spans="1:6" s="25" customFormat="1">
      <c r="A23" s="17"/>
      <c r="B23" s="22"/>
      <c r="C23" s="133"/>
      <c r="D23" s="7"/>
      <c r="E23" s="133"/>
      <c r="F23" s="116"/>
    </row>
    <row r="24" spans="1:6" ht="15.75">
      <c r="A24" s="19">
        <v>2</v>
      </c>
      <c r="B24" s="129" t="s">
        <v>27</v>
      </c>
      <c r="C24" s="133"/>
      <c r="D24" s="21"/>
      <c r="E24" s="133"/>
      <c r="F24" s="117"/>
    </row>
    <row r="25" spans="1:6" ht="66.75" customHeight="1">
      <c r="A25" s="17" t="s">
        <v>0</v>
      </c>
      <c r="B25" s="26" t="s">
        <v>275</v>
      </c>
      <c r="C25" s="133">
        <v>303</v>
      </c>
      <c r="D25" s="20" t="s">
        <v>7</v>
      </c>
      <c r="E25" s="133"/>
      <c r="F25" s="116">
        <f>IF(ISERROR(C25*E25),0,C25*E25)</f>
        <v>0</v>
      </c>
    </row>
    <row r="26" spans="1:6" ht="80.25" customHeight="1">
      <c r="A26" s="17" t="s">
        <v>1</v>
      </c>
      <c r="B26" s="26" t="s">
        <v>257</v>
      </c>
      <c r="C26" s="133">
        <v>160</v>
      </c>
      <c r="D26" s="20" t="s">
        <v>7</v>
      </c>
      <c r="E26" s="133"/>
      <c r="F26" s="116">
        <f>E26*C26</f>
        <v>0</v>
      </c>
    </row>
    <row r="27" spans="1:6">
      <c r="A27" s="17"/>
      <c r="B27" s="26"/>
      <c r="C27" s="133"/>
      <c r="D27" s="20"/>
      <c r="E27" s="133"/>
      <c r="F27" s="116"/>
    </row>
    <row r="28" spans="1:6" ht="15.75">
      <c r="A28" s="19">
        <v>3</v>
      </c>
      <c r="B28" s="129" t="s">
        <v>26</v>
      </c>
      <c r="C28" s="133"/>
      <c r="D28" s="21"/>
      <c r="E28" s="133"/>
      <c r="F28" s="117"/>
    </row>
    <row r="29" spans="1:6" ht="80.25" customHeight="1">
      <c r="A29" s="17" t="s">
        <v>13</v>
      </c>
      <c r="B29" s="27" t="s">
        <v>244</v>
      </c>
      <c r="C29" s="133">
        <v>1</v>
      </c>
      <c r="D29" s="28" t="s">
        <v>5</v>
      </c>
      <c r="E29" s="133"/>
      <c r="F29" s="116">
        <f>C29*E29</f>
        <v>0</v>
      </c>
    </row>
    <row r="30" spans="1:6" ht="21" customHeight="1">
      <c r="A30" s="17" t="s">
        <v>14</v>
      </c>
      <c r="B30" s="29" t="s">
        <v>222</v>
      </c>
      <c r="C30" s="133"/>
      <c r="D30" s="28"/>
      <c r="E30" s="133"/>
      <c r="F30" s="116"/>
    </row>
    <row r="31" spans="1:6" s="25" customFormat="1" ht="39" customHeight="1">
      <c r="A31" s="17"/>
      <c r="B31" s="23" t="s">
        <v>75</v>
      </c>
      <c r="C31" s="133">
        <v>2</v>
      </c>
      <c r="D31" s="28" t="s">
        <v>5</v>
      </c>
      <c r="E31" s="133"/>
      <c r="F31" s="116">
        <f>C31*E31</f>
        <v>0</v>
      </c>
    </row>
    <row r="32" spans="1:6" s="25" customFormat="1" ht="35.25" customHeight="1">
      <c r="A32" s="17" t="s">
        <v>17</v>
      </c>
      <c r="B32" s="29" t="s">
        <v>24</v>
      </c>
      <c r="C32" s="133"/>
      <c r="D32" s="28"/>
      <c r="E32" s="133"/>
      <c r="F32" s="116"/>
    </row>
    <row r="33" spans="1:6" s="25" customFormat="1" ht="63.75" customHeight="1">
      <c r="A33" s="17"/>
      <c r="B33" s="27" t="s">
        <v>245</v>
      </c>
      <c r="C33" s="133"/>
      <c r="D33" s="28"/>
      <c r="E33" s="133"/>
      <c r="F33" s="116"/>
    </row>
    <row r="34" spans="1:6" s="25" customFormat="1">
      <c r="A34" s="17"/>
      <c r="B34" s="30" t="s">
        <v>261</v>
      </c>
      <c r="C34" s="133">
        <v>0</v>
      </c>
      <c r="D34" s="28" t="s">
        <v>5</v>
      </c>
      <c r="E34" s="133"/>
      <c r="F34" s="116">
        <f t="shared" ref="F34:F41" si="0">C34*E34</f>
        <v>0</v>
      </c>
    </row>
    <row r="35" spans="1:6" s="25" customFormat="1">
      <c r="A35" s="17"/>
      <c r="B35" s="30" t="s">
        <v>262</v>
      </c>
      <c r="C35" s="133">
        <v>2</v>
      </c>
      <c r="D35" s="28" t="s">
        <v>5</v>
      </c>
      <c r="E35" s="133"/>
      <c r="F35" s="116">
        <f t="shared" si="0"/>
        <v>0</v>
      </c>
    </row>
    <row r="36" spans="1:6" s="25" customFormat="1">
      <c r="A36" s="17"/>
      <c r="B36" s="31" t="s">
        <v>263</v>
      </c>
      <c r="C36" s="133">
        <v>1</v>
      </c>
      <c r="D36" s="28" t="s">
        <v>5</v>
      </c>
      <c r="E36" s="133"/>
      <c r="F36" s="116">
        <f t="shared" si="0"/>
        <v>0</v>
      </c>
    </row>
    <row r="37" spans="1:6" s="25" customFormat="1">
      <c r="A37" s="17"/>
      <c r="B37" s="30" t="s">
        <v>235</v>
      </c>
      <c r="C37" s="133">
        <v>1</v>
      </c>
      <c r="D37" s="28" t="s">
        <v>5</v>
      </c>
      <c r="E37" s="133"/>
      <c r="F37" s="116">
        <f t="shared" si="0"/>
        <v>0</v>
      </c>
    </row>
    <row r="38" spans="1:6" s="25" customFormat="1">
      <c r="A38" s="17"/>
      <c r="B38" s="31" t="s">
        <v>223</v>
      </c>
      <c r="C38" s="145">
        <v>0</v>
      </c>
      <c r="D38" s="148" t="s">
        <v>5</v>
      </c>
      <c r="E38" s="145"/>
      <c r="F38" s="147">
        <f t="shared" si="0"/>
        <v>0</v>
      </c>
    </row>
    <row r="39" spans="1:6" s="25" customFormat="1">
      <c r="A39" s="17"/>
      <c r="B39" s="31" t="s">
        <v>218</v>
      </c>
      <c r="C39" s="145">
        <v>0</v>
      </c>
      <c r="D39" s="148" t="s">
        <v>5</v>
      </c>
      <c r="E39" s="145"/>
      <c r="F39" s="147">
        <f t="shared" si="0"/>
        <v>0</v>
      </c>
    </row>
    <row r="40" spans="1:6" s="25" customFormat="1">
      <c r="A40" s="17"/>
      <c r="B40" s="31" t="s">
        <v>264</v>
      </c>
      <c r="C40" s="133">
        <v>0</v>
      </c>
      <c r="D40" s="28" t="s">
        <v>5</v>
      </c>
      <c r="E40" s="133"/>
      <c r="F40" s="116">
        <f t="shared" si="0"/>
        <v>0</v>
      </c>
    </row>
    <row r="41" spans="1:6" s="25" customFormat="1">
      <c r="A41" s="17"/>
      <c r="B41" s="31" t="s">
        <v>219</v>
      </c>
      <c r="C41" s="133">
        <v>2</v>
      </c>
      <c r="D41" s="28" t="s">
        <v>5</v>
      </c>
      <c r="E41" s="133"/>
      <c r="F41" s="116">
        <f t="shared" si="0"/>
        <v>0</v>
      </c>
    </row>
    <row r="42" spans="1:6" s="25" customFormat="1" ht="15.75">
      <c r="A42" s="19">
        <v>4</v>
      </c>
      <c r="B42" s="6" t="s">
        <v>25</v>
      </c>
      <c r="C42" s="133"/>
      <c r="D42" s="21"/>
      <c r="E42" s="133"/>
      <c r="F42" s="117"/>
    </row>
    <row r="43" spans="1:6" s="25" customFormat="1" ht="60" customHeight="1">
      <c r="A43" s="17" t="s">
        <v>13</v>
      </c>
      <c r="B43" s="22" t="s">
        <v>98</v>
      </c>
      <c r="C43" s="133"/>
      <c r="D43" s="8"/>
      <c r="E43" s="133"/>
      <c r="F43" s="116"/>
    </row>
    <row r="44" spans="1:6" s="25" customFormat="1">
      <c r="A44" s="17"/>
      <c r="B44" s="22" t="s">
        <v>215</v>
      </c>
      <c r="C44" s="133"/>
      <c r="D44" s="8"/>
      <c r="E44" s="133"/>
      <c r="F44" s="116"/>
    </row>
    <row r="45" spans="1:6" s="25" customFormat="1">
      <c r="A45" s="17"/>
      <c r="B45" s="22" t="s">
        <v>30</v>
      </c>
      <c r="C45" s="133"/>
      <c r="D45" s="8"/>
      <c r="E45" s="133"/>
      <c r="F45" s="116"/>
    </row>
    <row r="46" spans="1:6" s="25" customFormat="1" ht="28.5">
      <c r="A46" s="17" t="s">
        <v>14</v>
      </c>
      <c r="B46" s="22" t="s">
        <v>23</v>
      </c>
      <c r="C46" s="145">
        <v>0</v>
      </c>
      <c r="D46" s="146" t="s">
        <v>5</v>
      </c>
      <c r="E46" s="145"/>
      <c r="F46" s="147">
        <f>IF(ISERROR(C46*E46),0,C46*E46)</f>
        <v>0</v>
      </c>
    </row>
    <row r="47" spans="1:6" s="25" customFormat="1">
      <c r="A47" s="17"/>
      <c r="B47" s="22"/>
      <c r="C47" s="133"/>
      <c r="D47" s="7"/>
      <c r="E47" s="133"/>
      <c r="F47" s="116"/>
    </row>
    <row r="48" spans="1:6" s="25" customFormat="1" ht="15.75">
      <c r="A48" s="19">
        <v>5</v>
      </c>
      <c r="B48" s="6" t="s">
        <v>239</v>
      </c>
      <c r="C48" s="133"/>
      <c r="D48" s="21"/>
      <c r="E48" s="133"/>
      <c r="F48" s="117"/>
    </row>
    <row r="49" spans="1:256" s="25" customFormat="1">
      <c r="A49" s="32"/>
      <c r="B49" s="33" t="s">
        <v>267</v>
      </c>
      <c r="C49" s="118"/>
      <c r="D49" s="34"/>
      <c r="E49" s="118"/>
      <c r="F49" s="118"/>
    </row>
    <row r="50" spans="1:256" s="25" customFormat="1" ht="30" customHeight="1">
      <c r="A50" s="35"/>
      <c r="B50" s="158" t="s">
        <v>240</v>
      </c>
      <c r="C50" s="161">
        <v>180</v>
      </c>
      <c r="D50" s="164" t="s">
        <v>7</v>
      </c>
      <c r="E50" s="161"/>
      <c r="F50" s="161">
        <f>E50*C50</f>
        <v>0</v>
      </c>
    </row>
    <row r="51" spans="1:256" s="25" customFormat="1" ht="19.5" customHeight="1">
      <c r="A51" s="36"/>
      <c r="B51" s="159"/>
      <c r="C51" s="162"/>
      <c r="D51" s="165"/>
      <c r="E51" s="162"/>
      <c r="F51" s="162"/>
    </row>
    <row r="52" spans="1:256" s="25" customFormat="1" ht="72" customHeight="1">
      <c r="A52" s="36"/>
      <c r="B52" s="159"/>
      <c r="C52" s="163"/>
      <c r="D52" s="166"/>
      <c r="E52" s="163"/>
      <c r="F52" s="163"/>
    </row>
    <row r="53" spans="1:256" s="25" customFormat="1" ht="39" hidden="1" customHeight="1">
      <c r="A53" s="37"/>
      <c r="B53" s="160"/>
      <c r="C53" s="133"/>
      <c r="D53" s="28"/>
      <c r="E53" s="133"/>
      <c r="F53" s="116"/>
    </row>
    <row r="54" spans="1:256" s="25" customFormat="1">
      <c r="A54" s="38"/>
      <c r="B54" s="33"/>
      <c r="C54" s="133"/>
      <c r="D54" s="28"/>
      <c r="E54" s="133"/>
      <c r="F54" s="116"/>
    </row>
    <row r="55" spans="1:256" s="25" customFormat="1" ht="15.75">
      <c r="A55" s="19">
        <v>6</v>
      </c>
      <c r="B55" s="6" t="s">
        <v>2</v>
      </c>
      <c r="C55" s="133"/>
      <c r="D55" s="21"/>
      <c r="E55" s="133"/>
      <c r="F55" s="117"/>
    </row>
    <row r="56" spans="1:256" s="25" customFormat="1" ht="176.25" customHeight="1">
      <c r="A56" s="38"/>
      <c r="B56" s="33" t="s">
        <v>84</v>
      </c>
      <c r="C56" s="133"/>
      <c r="D56" s="28"/>
      <c r="E56" s="133"/>
      <c r="F56" s="116"/>
    </row>
    <row r="57" spans="1:256" s="25" customFormat="1" ht="20.25" customHeight="1">
      <c r="A57" s="38"/>
      <c r="B57" s="33" t="s">
        <v>3</v>
      </c>
      <c r="C57" s="133"/>
      <c r="D57" s="28"/>
      <c r="E57" s="133"/>
      <c r="F57" s="116"/>
    </row>
    <row r="58" spans="1:256" s="25" customFormat="1" ht="49.5" customHeight="1">
      <c r="A58" s="38" t="s">
        <v>13</v>
      </c>
      <c r="B58" s="23" t="s">
        <v>246</v>
      </c>
      <c r="C58" s="133">
        <v>1</v>
      </c>
      <c r="D58" s="28" t="s">
        <v>5</v>
      </c>
      <c r="E58" s="133"/>
      <c r="F58" s="116">
        <f>C58*E58</f>
        <v>0</v>
      </c>
    </row>
    <row r="59" spans="1:256" s="40" customFormat="1" ht="21.75" customHeight="1">
      <c r="A59" s="38" t="s">
        <v>15</v>
      </c>
      <c r="B59" s="39" t="s">
        <v>247</v>
      </c>
      <c r="C59" s="133"/>
      <c r="D59" s="28" t="s">
        <v>216</v>
      </c>
      <c r="E59" s="133"/>
      <c r="F59" s="116"/>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pans="1:256" s="40" customFormat="1" ht="42.75" customHeight="1">
      <c r="A60" s="38" t="s">
        <v>15</v>
      </c>
      <c r="B60" s="23" t="s">
        <v>274</v>
      </c>
      <c r="C60" s="133">
        <v>3</v>
      </c>
      <c r="D60" s="28" t="s">
        <v>5</v>
      </c>
      <c r="E60" s="133"/>
      <c r="F60" s="116">
        <f>C60*E60</f>
        <v>0</v>
      </c>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pans="1:256" s="40" customFormat="1">
      <c r="A61" s="38"/>
      <c r="B61" s="41"/>
      <c r="C61" s="133"/>
      <c r="D61" s="28"/>
      <c r="E61" s="133"/>
      <c r="F61" s="116"/>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pans="1:256" s="40" customFormat="1">
      <c r="A62" s="38" t="s">
        <v>22</v>
      </c>
      <c r="B62" s="29" t="s">
        <v>220</v>
      </c>
      <c r="C62" s="133"/>
      <c r="D62" s="28"/>
      <c r="E62" s="133"/>
      <c r="F62" s="116"/>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pans="1:256" ht="91.5" customHeight="1">
      <c r="A63" s="38"/>
      <c r="B63" s="33" t="s">
        <v>276</v>
      </c>
      <c r="C63" s="133">
        <v>2</v>
      </c>
      <c r="D63" s="28" t="s">
        <v>42</v>
      </c>
      <c r="E63" s="133"/>
      <c r="F63" s="116">
        <f>E63*C63</f>
        <v>0</v>
      </c>
    </row>
    <row r="64" spans="1:256">
      <c r="A64" s="38"/>
      <c r="B64" s="33"/>
      <c r="C64" s="133"/>
      <c r="D64" s="28"/>
      <c r="E64" s="133"/>
      <c r="F64" s="116"/>
    </row>
    <row r="65" spans="1:6" ht="15.75">
      <c r="A65" s="19">
        <v>7</v>
      </c>
      <c r="B65" s="6" t="s">
        <v>31</v>
      </c>
      <c r="C65" s="133"/>
      <c r="D65" s="21"/>
      <c r="E65" s="133"/>
      <c r="F65" s="117"/>
    </row>
    <row r="66" spans="1:6">
      <c r="A66" s="42" t="s">
        <v>9</v>
      </c>
      <c r="B66" s="29" t="s">
        <v>4</v>
      </c>
      <c r="C66" s="133"/>
      <c r="D66" s="28"/>
      <c r="E66" s="133"/>
      <c r="F66" s="116"/>
    </row>
    <row r="67" spans="1:6">
      <c r="A67" s="38"/>
      <c r="B67" s="33"/>
      <c r="C67" s="133"/>
      <c r="D67" s="28"/>
      <c r="E67" s="133"/>
      <c r="F67" s="116"/>
    </row>
    <row r="68" spans="1:6">
      <c r="A68" s="38" t="s">
        <v>13</v>
      </c>
      <c r="B68" s="33" t="s">
        <v>39</v>
      </c>
      <c r="C68" s="133">
        <v>1</v>
      </c>
      <c r="D68" s="28" t="s">
        <v>5</v>
      </c>
      <c r="E68" s="133"/>
      <c r="F68" s="116">
        <f>C68*E68</f>
        <v>0</v>
      </c>
    </row>
    <row r="69" spans="1:6">
      <c r="A69" s="38" t="s">
        <v>14</v>
      </c>
      <c r="B69" s="33" t="s">
        <v>8</v>
      </c>
      <c r="C69" s="133">
        <v>1</v>
      </c>
      <c r="D69" s="28" t="s">
        <v>5</v>
      </c>
      <c r="E69" s="133"/>
      <c r="F69" s="116">
        <f>C69*E69</f>
        <v>0</v>
      </c>
    </row>
    <row r="70" spans="1:6">
      <c r="A70" s="38" t="s">
        <v>15</v>
      </c>
      <c r="B70" s="33" t="s">
        <v>221</v>
      </c>
      <c r="C70" s="133">
        <v>1</v>
      </c>
      <c r="D70" s="28" t="s">
        <v>5</v>
      </c>
      <c r="E70" s="133"/>
      <c r="F70" s="116">
        <f>C70*E70</f>
        <v>0</v>
      </c>
    </row>
    <row r="71" spans="1:6" ht="16.5" customHeight="1">
      <c r="A71" s="43"/>
      <c r="B71" s="33" t="s">
        <v>32</v>
      </c>
      <c r="C71" s="133"/>
      <c r="D71" s="28"/>
      <c r="E71" s="133"/>
      <c r="F71" s="116"/>
    </row>
    <row r="72" spans="1:6" ht="14.25" customHeight="1">
      <c r="A72" s="38"/>
      <c r="B72" s="33"/>
      <c r="C72" s="133"/>
      <c r="D72" s="28"/>
      <c r="E72" s="133"/>
      <c r="F72" s="116"/>
    </row>
    <row r="73" spans="1:6" s="44" customFormat="1">
      <c r="A73" s="42" t="s">
        <v>11</v>
      </c>
      <c r="B73" s="29" t="s">
        <v>6</v>
      </c>
      <c r="C73" s="133"/>
      <c r="D73" s="28"/>
      <c r="E73" s="133"/>
      <c r="F73" s="116"/>
    </row>
    <row r="74" spans="1:6">
      <c r="A74" s="14" t="s">
        <v>14</v>
      </c>
      <c r="B74" s="22" t="s">
        <v>74</v>
      </c>
      <c r="C74" s="133">
        <v>30</v>
      </c>
      <c r="D74" s="28" t="s">
        <v>7</v>
      </c>
      <c r="E74" s="133"/>
      <c r="F74" s="116">
        <f>C74*E74</f>
        <v>0</v>
      </c>
    </row>
    <row r="75" spans="1:6" ht="18" customHeight="1">
      <c r="A75" s="14" t="s">
        <v>15</v>
      </c>
      <c r="B75" s="45" t="s">
        <v>76</v>
      </c>
      <c r="C75" s="133">
        <v>0</v>
      </c>
      <c r="D75" s="28" t="s">
        <v>42</v>
      </c>
      <c r="E75" s="133"/>
      <c r="F75" s="116">
        <f>C75*E75</f>
        <v>0</v>
      </c>
    </row>
    <row r="76" spans="1:6">
      <c r="A76" s="17" t="s">
        <v>17</v>
      </c>
      <c r="B76" s="22" t="s">
        <v>77</v>
      </c>
      <c r="C76" s="133">
        <v>6</v>
      </c>
      <c r="D76" s="7" t="s">
        <v>42</v>
      </c>
      <c r="E76" s="133"/>
      <c r="F76" s="116">
        <f>C76*E76</f>
        <v>0</v>
      </c>
    </row>
    <row r="78" spans="1:6" s="108" customFormat="1" ht="27" customHeight="1">
      <c r="A78" s="107"/>
      <c r="B78" s="112" t="s">
        <v>227</v>
      </c>
      <c r="C78" s="134"/>
      <c r="D78" s="106"/>
      <c r="E78" s="134"/>
      <c r="F78" s="119">
        <f>SUM(F7:F77)</f>
        <v>0</v>
      </c>
    </row>
    <row r="80" spans="1:6" ht="27.75" customHeight="1">
      <c r="A80" s="149" t="s">
        <v>271</v>
      </c>
      <c r="B80" s="150"/>
      <c r="C80" s="150"/>
      <c r="D80" s="150"/>
      <c r="E80" s="150"/>
      <c r="F80" s="151"/>
    </row>
    <row r="81" spans="1:6" s="56" customFormat="1" ht="19.5" customHeight="1">
      <c r="A81" s="104" t="s">
        <v>40</v>
      </c>
      <c r="B81" s="105" t="s">
        <v>34</v>
      </c>
      <c r="C81" s="76" t="s">
        <v>41</v>
      </c>
      <c r="D81" s="46" t="s">
        <v>36</v>
      </c>
      <c r="E81" s="76" t="s">
        <v>37</v>
      </c>
      <c r="F81" s="120" t="s">
        <v>38</v>
      </c>
    </row>
    <row r="82" spans="1:6" ht="15.75">
      <c r="A82" s="47"/>
      <c r="B82" s="48" t="s">
        <v>103</v>
      </c>
      <c r="C82" s="76"/>
      <c r="D82" s="49"/>
      <c r="E82" s="76"/>
      <c r="F82" s="120"/>
    </row>
    <row r="83" spans="1:6">
      <c r="A83" s="50">
        <v>1</v>
      </c>
      <c r="B83" s="51" t="s">
        <v>104</v>
      </c>
      <c r="C83" s="77"/>
      <c r="D83" s="52"/>
      <c r="E83" s="77"/>
      <c r="F83" s="78"/>
    </row>
    <row r="84" spans="1:6">
      <c r="A84" s="50"/>
      <c r="B84" s="51" t="s">
        <v>105</v>
      </c>
      <c r="C84" s="77"/>
      <c r="D84" s="52"/>
      <c r="E84" s="77"/>
      <c r="F84" s="78"/>
    </row>
    <row r="85" spans="1:6">
      <c r="A85" s="50"/>
      <c r="B85" s="51" t="s">
        <v>106</v>
      </c>
      <c r="C85" s="77"/>
      <c r="D85" s="52"/>
      <c r="E85" s="77"/>
      <c r="F85" s="78"/>
    </row>
    <row r="86" spans="1:6">
      <c r="A86" s="50"/>
      <c r="B86" s="51" t="s">
        <v>107</v>
      </c>
      <c r="C86" s="77"/>
      <c r="D86" s="52"/>
      <c r="E86" s="77"/>
      <c r="F86" s="78"/>
    </row>
    <row r="87" spans="1:6">
      <c r="A87" s="50"/>
      <c r="B87" s="51" t="s">
        <v>108</v>
      </c>
      <c r="C87" s="77"/>
      <c r="D87" s="52"/>
      <c r="E87" s="77"/>
      <c r="F87" s="78"/>
    </row>
    <row r="88" spans="1:6">
      <c r="A88" s="50"/>
      <c r="B88" s="51" t="s">
        <v>109</v>
      </c>
      <c r="C88" s="77"/>
      <c r="D88" s="52"/>
      <c r="E88" s="77"/>
      <c r="F88" s="78"/>
    </row>
    <row r="89" spans="1:6">
      <c r="A89" s="50"/>
      <c r="B89" s="51" t="s">
        <v>110</v>
      </c>
      <c r="C89" s="77"/>
      <c r="D89" s="52"/>
      <c r="E89" s="77"/>
      <c r="F89" s="78"/>
    </row>
    <row r="90" spans="1:6">
      <c r="A90" s="50"/>
      <c r="B90" s="51" t="s">
        <v>111</v>
      </c>
      <c r="C90" s="77"/>
      <c r="D90" s="52"/>
      <c r="E90" s="77"/>
      <c r="F90" s="78"/>
    </row>
    <row r="91" spans="1:6">
      <c r="A91" s="50"/>
      <c r="B91" s="51" t="s">
        <v>112</v>
      </c>
      <c r="C91" s="77"/>
      <c r="D91" s="52"/>
      <c r="E91" s="77"/>
      <c r="F91" s="78"/>
    </row>
    <row r="92" spans="1:6">
      <c r="A92" s="50"/>
      <c r="B92" s="51" t="s">
        <v>113</v>
      </c>
      <c r="C92" s="77"/>
      <c r="D92" s="52"/>
      <c r="E92" s="77"/>
      <c r="F92" s="78"/>
    </row>
    <row r="93" spans="1:6">
      <c r="A93" s="50"/>
      <c r="B93" s="51" t="s">
        <v>114</v>
      </c>
      <c r="C93" s="77"/>
      <c r="D93" s="52"/>
      <c r="E93" s="77"/>
      <c r="F93" s="78"/>
    </row>
    <row r="94" spans="1:6">
      <c r="A94" s="50"/>
      <c r="B94" s="51" t="s">
        <v>115</v>
      </c>
      <c r="C94" s="77"/>
      <c r="D94" s="52"/>
      <c r="E94" s="77"/>
      <c r="F94" s="78"/>
    </row>
    <row r="95" spans="1:6">
      <c r="A95" s="50"/>
      <c r="B95" s="51" t="s">
        <v>116</v>
      </c>
      <c r="C95" s="77"/>
      <c r="D95" s="52"/>
      <c r="E95" s="77"/>
      <c r="F95" s="78"/>
    </row>
    <row r="96" spans="1:6">
      <c r="A96" s="50"/>
      <c r="B96" s="51" t="s">
        <v>117</v>
      </c>
      <c r="C96" s="77"/>
      <c r="D96" s="52"/>
      <c r="E96" s="77"/>
      <c r="F96" s="78"/>
    </row>
    <row r="97" spans="1:6">
      <c r="A97" s="50"/>
      <c r="B97" s="51" t="s">
        <v>118</v>
      </c>
      <c r="C97" s="77"/>
      <c r="D97" s="52"/>
      <c r="E97" s="77"/>
      <c r="F97" s="78"/>
    </row>
    <row r="98" spans="1:6">
      <c r="A98" s="50"/>
      <c r="B98" s="51" t="s">
        <v>119</v>
      </c>
      <c r="C98" s="77"/>
      <c r="D98" s="52"/>
      <c r="E98" s="77"/>
      <c r="F98" s="78"/>
    </row>
    <row r="99" spans="1:6">
      <c r="A99" s="50"/>
      <c r="B99" s="51"/>
      <c r="C99" s="77"/>
      <c r="D99" s="52"/>
      <c r="E99" s="77"/>
      <c r="F99" s="78"/>
    </row>
    <row r="100" spans="1:6">
      <c r="A100" s="53" t="s">
        <v>120</v>
      </c>
      <c r="B100" s="51" t="s">
        <v>121</v>
      </c>
      <c r="C100" s="77"/>
      <c r="D100" s="52"/>
      <c r="E100" s="77"/>
      <c r="F100" s="78"/>
    </row>
    <row r="101" spans="1:6">
      <c r="A101" s="53"/>
      <c r="B101" s="51" t="s">
        <v>122</v>
      </c>
      <c r="C101" s="77"/>
      <c r="D101" s="52"/>
      <c r="E101" s="77"/>
      <c r="F101" s="78"/>
    </row>
    <row r="102" spans="1:6">
      <c r="A102" s="53"/>
      <c r="B102" s="51"/>
      <c r="C102" s="77"/>
      <c r="D102" s="52"/>
      <c r="E102" s="77"/>
      <c r="F102" s="78"/>
    </row>
    <row r="103" spans="1:6">
      <c r="A103" s="53"/>
      <c r="B103" s="51" t="s">
        <v>123</v>
      </c>
      <c r="C103" s="77">
        <v>18</v>
      </c>
      <c r="D103" s="52" t="s">
        <v>42</v>
      </c>
      <c r="E103" s="77"/>
      <c r="F103" s="78">
        <f>E103*C103</f>
        <v>0</v>
      </c>
    </row>
    <row r="104" spans="1:6">
      <c r="A104" s="53"/>
      <c r="B104" s="51" t="s">
        <v>124</v>
      </c>
      <c r="C104" s="77">
        <v>12</v>
      </c>
      <c r="D104" s="52" t="s">
        <v>42</v>
      </c>
      <c r="E104" s="77"/>
      <c r="F104" s="78">
        <f t="shared" ref="F104:F118" si="1">E104*C104</f>
        <v>0</v>
      </c>
    </row>
    <row r="105" spans="1:6">
      <c r="A105" s="53"/>
      <c r="B105" s="51" t="s">
        <v>125</v>
      </c>
      <c r="C105" s="77">
        <v>2</v>
      </c>
      <c r="D105" s="52" t="s">
        <v>5</v>
      </c>
      <c r="E105" s="77"/>
      <c r="F105" s="78">
        <f>E105*C105</f>
        <v>0</v>
      </c>
    </row>
    <row r="106" spans="1:6">
      <c r="A106" s="53"/>
      <c r="B106" s="51" t="s">
        <v>127</v>
      </c>
      <c r="C106" s="137"/>
      <c r="D106" s="126" t="s">
        <v>126</v>
      </c>
      <c r="E106" s="137"/>
      <c r="F106" s="127">
        <f t="shared" si="1"/>
        <v>0</v>
      </c>
    </row>
    <row r="107" spans="1:6">
      <c r="A107" s="53"/>
      <c r="B107" s="51"/>
      <c r="C107" s="77"/>
      <c r="D107" s="52"/>
      <c r="E107" s="77"/>
      <c r="F107" s="78"/>
    </row>
    <row r="108" spans="1:6" ht="27" customHeight="1">
      <c r="A108" s="53" t="s">
        <v>128</v>
      </c>
      <c r="B108" s="54" t="s">
        <v>217</v>
      </c>
      <c r="C108" s="77">
        <v>2</v>
      </c>
      <c r="D108" s="52" t="s">
        <v>42</v>
      </c>
      <c r="E108" s="77"/>
      <c r="F108" s="78">
        <f t="shared" si="1"/>
        <v>0</v>
      </c>
    </row>
    <row r="109" spans="1:6">
      <c r="A109" s="53"/>
      <c r="B109" s="51"/>
      <c r="C109" s="77"/>
      <c r="D109" s="52"/>
      <c r="E109" s="77"/>
      <c r="F109" s="78"/>
    </row>
    <row r="110" spans="1:6" ht="28.5">
      <c r="A110" s="53" t="s">
        <v>129</v>
      </c>
      <c r="B110" s="54" t="s">
        <v>130</v>
      </c>
      <c r="C110" s="77">
        <v>12</v>
      </c>
      <c r="D110" s="52" t="s">
        <v>42</v>
      </c>
      <c r="E110" s="77"/>
      <c r="F110" s="78">
        <f t="shared" si="1"/>
        <v>0</v>
      </c>
    </row>
    <row r="111" spans="1:6">
      <c r="A111" s="50"/>
      <c r="B111" s="54"/>
      <c r="C111" s="77"/>
      <c r="D111" s="52"/>
      <c r="E111" s="77"/>
      <c r="F111" s="78"/>
    </row>
    <row r="112" spans="1:6" ht="28.5">
      <c r="A112" s="50" t="s">
        <v>131</v>
      </c>
      <c r="B112" s="54" t="s">
        <v>132</v>
      </c>
      <c r="C112" s="77">
        <v>2</v>
      </c>
      <c r="D112" s="52" t="s">
        <v>42</v>
      </c>
      <c r="E112" s="77"/>
      <c r="F112" s="78">
        <f>E112*C112</f>
        <v>0</v>
      </c>
    </row>
    <row r="113" spans="1:6">
      <c r="A113" s="50"/>
      <c r="B113" s="51"/>
      <c r="C113" s="77"/>
      <c r="D113" s="52"/>
      <c r="E113" s="77"/>
      <c r="F113" s="78"/>
    </row>
    <row r="114" spans="1:6" ht="28.5">
      <c r="A114" s="50" t="s">
        <v>133</v>
      </c>
      <c r="B114" s="54" t="s">
        <v>134</v>
      </c>
      <c r="C114" s="77">
        <v>1</v>
      </c>
      <c r="D114" s="52" t="s">
        <v>126</v>
      </c>
      <c r="E114" s="77"/>
      <c r="F114" s="78">
        <f t="shared" si="1"/>
        <v>0</v>
      </c>
    </row>
    <row r="115" spans="1:6">
      <c r="A115" s="50"/>
      <c r="B115" s="51"/>
      <c r="C115" s="77"/>
      <c r="D115" s="52"/>
      <c r="E115" s="77"/>
      <c r="F115" s="78"/>
    </row>
    <row r="116" spans="1:6" ht="42.75">
      <c r="A116" s="53">
        <v>2</v>
      </c>
      <c r="B116" s="54" t="s">
        <v>234</v>
      </c>
      <c r="C116" s="77">
        <v>213</v>
      </c>
      <c r="D116" s="52" t="s">
        <v>135</v>
      </c>
      <c r="E116" s="77"/>
      <c r="F116" s="78">
        <f t="shared" si="1"/>
        <v>0</v>
      </c>
    </row>
    <row r="117" spans="1:6">
      <c r="A117" s="50"/>
      <c r="B117" s="51"/>
      <c r="C117" s="77"/>
      <c r="D117" s="52"/>
      <c r="E117" s="77"/>
      <c r="F117" s="78"/>
    </row>
    <row r="118" spans="1:6" s="56" customFormat="1" ht="28.5">
      <c r="A118" s="53" t="s">
        <v>120</v>
      </c>
      <c r="B118" s="55" t="s">
        <v>136</v>
      </c>
      <c r="C118" s="77">
        <v>9</v>
      </c>
      <c r="D118" s="52" t="s">
        <v>126</v>
      </c>
      <c r="E118" s="77"/>
      <c r="F118" s="78">
        <f t="shared" si="1"/>
        <v>0</v>
      </c>
    </row>
    <row r="119" spans="1:6" s="56" customFormat="1">
      <c r="A119" s="53"/>
      <c r="B119" s="57"/>
      <c r="C119" s="77"/>
      <c r="D119" s="52"/>
      <c r="E119" s="77"/>
      <c r="F119" s="78"/>
    </row>
    <row r="120" spans="1:6" s="56" customFormat="1" ht="28.5">
      <c r="A120" s="53" t="s">
        <v>128</v>
      </c>
      <c r="B120" s="55" t="s">
        <v>137</v>
      </c>
      <c r="C120" s="77">
        <v>8</v>
      </c>
      <c r="D120" s="52" t="s">
        <v>126</v>
      </c>
      <c r="E120" s="77"/>
      <c r="F120" s="78">
        <f>E120*C120</f>
        <v>0</v>
      </c>
    </row>
    <row r="121" spans="1:6">
      <c r="A121" s="50"/>
      <c r="B121" s="51"/>
      <c r="C121" s="77"/>
      <c r="D121" s="52"/>
      <c r="E121" s="77"/>
      <c r="F121" s="78"/>
    </row>
    <row r="122" spans="1:6">
      <c r="A122" s="50"/>
      <c r="B122" s="51"/>
      <c r="C122" s="77"/>
      <c r="D122" s="52"/>
      <c r="E122" s="77"/>
      <c r="F122" s="78"/>
    </row>
    <row r="123" spans="1:6" ht="15.75">
      <c r="A123" s="47" t="s">
        <v>138</v>
      </c>
      <c r="B123" s="48" t="s">
        <v>103</v>
      </c>
      <c r="C123" s="76"/>
      <c r="D123" s="49"/>
      <c r="E123" s="76"/>
      <c r="F123" s="78"/>
    </row>
    <row r="124" spans="1:6" ht="15.75">
      <c r="A124" s="50">
        <v>2</v>
      </c>
      <c r="B124" s="58" t="s">
        <v>139</v>
      </c>
      <c r="C124" s="77"/>
      <c r="D124" s="52"/>
      <c r="E124" s="77"/>
      <c r="F124" s="78"/>
    </row>
    <row r="125" spans="1:6" ht="15.75">
      <c r="A125" s="50"/>
      <c r="B125" s="58" t="s">
        <v>140</v>
      </c>
      <c r="C125" s="77"/>
      <c r="D125" s="52"/>
      <c r="E125" s="77"/>
      <c r="F125" s="78"/>
    </row>
    <row r="126" spans="1:6">
      <c r="A126" s="50"/>
      <c r="B126" s="51"/>
      <c r="C126" s="77"/>
      <c r="D126" s="52"/>
      <c r="E126" s="77"/>
      <c r="F126" s="78"/>
    </row>
    <row r="127" spans="1:6">
      <c r="A127" s="50" t="s">
        <v>9</v>
      </c>
      <c r="B127" s="54" t="s">
        <v>224</v>
      </c>
      <c r="C127" s="77">
        <v>13</v>
      </c>
      <c r="D127" s="52" t="s">
        <v>5</v>
      </c>
      <c r="E127" s="77"/>
      <c r="F127" s="78">
        <f>E127*C127</f>
        <v>0</v>
      </c>
    </row>
    <row r="128" spans="1:6">
      <c r="A128" s="50"/>
      <c r="B128" s="45"/>
      <c r="C128" s="77"/>
      <c r="D128" s="52"/>
      <c r="E128" s="77"/>
      <c r="F128" s="78"/>
    </row>
    <row r="129" spans="1:6" ht="19.5" customHeight="1">
      <c r="A129" s="53" t="s">
        <v>11</v>
      </c>
      <c r="B129" s="54" t="s">
        <v>210</v>
      </c>
      <c r="C129" s="77">
        <v>12</v>
      </c>
      <c r="D129" s="52" t="s">
        <v>5</v>
      </c>
      <c r="E129" s="77"/>
      <c r="F129" s="78">
        <f>E129*C129</f>
        <v>0</v>
      </c>
    </row>
    <row r="130" spans="1:6">
      <c r="A130" s="50"/>
      <c r="B130" s="51"/>
      <c r="C130" s="77"/>
      <c r="D130" s="52"/>
      <c r="E130" s="77"/>
      <c r="F130" s="78"/>
    </row>
    <row r="131" spans="1:6">
      <c r="A131" s="50" t="s">
        <v>101</v>
      </c>
      <c r="B131" s="59" t="s">
        <v>214</v>
      </c>
      <c r="C131" s="77">
        <v>28</v>
      </c>
      <c r="D131" s="52" t="s">
        <v>42</v>
      </c>
      <c r="E131" s="77"/>
      <c r="F131" s="78">
        <f>E131*C131</f>
        <v>0</v>
      </c>
    </row>
    <row r="132" spans="1:6">
      <c r="A132" s="50"/>
      <c r="B132" s="60"/>
      <c r="C132" s="77"/>
      <c r="D132" s="52"/>
      <c r="E132" s="77"/>
      <c r="F132" s="78"/>
    </row>
    <row r="133" spans="1:6">
      <c r="A133" s="61" t="s">
        <v>85</v>
      </c>
      <c r="B133" s="62" t="s">
        <v>211</v>
      </c>
      <c r="C133" s="77">
        <v>2</v>
      </c>
      <c r="D133" s="52" t="s">
        <v>42</v>
      </c>
      <c r="E133" s="77"/>
      <c r="F133" s="78">
        <f>E133*C133</f>
        <v>0</v>
      </c>
    </row>
    <row r="134" spans="1:6">
      <c r="A134" s="50"/>
      <c r="B134" s="51"/>
      <c r="C134" s="77"/>
      <c r="D134" s="52"/>
      <c r="E134" s="77"/>
      <c r="F134" s="78"/>
    </row>
    <row r="135" spans="1:6">
      <c r="A135" s="50" t="s">
        <v>97</v>
      </c>
      <c r="B135" s="54" t="s">
        <v>266</v>
      </c>
      <c r="C135" s="77">
        <v>12</v>
      </c>
      <c r="D135" s="63" t="s">
        <v>5</v>
      </c>
      <c r="E135" s="77"/>
      <c r="F135" s="78">
        <f>E135*C135</f>
        <v>0</v>
      </c>
    </row>
    <row r="136" spans="1:6">
      <c r="A136" s="50"/>
      <c r="B136" s="51"/>
      <c r="C136" s="77"/>
      <c r="D136" s="63"/>
      <c r="E136" s="77"/>
      <c r="F136" s="78"/>
    </row>
    <row r="137" spans="1:6">
      <c r="A137" s="50" t="s">
        <v>141</v>
      </c>
      <c r="B137" s="51" t="s">
        <v>212</v>
      </c>
      <c r="C137" s="77">
        <v>2</v>
      </c>
      <c r="D137" s="63" t="s">
        <v>5</v>
      </c>
      <c r="E137" s="77"/>
      <c r="F137" s="78">
        <f>E137*C137</f>
        <v>0</v>
      </c>
    </row>
    <row r="138" spans="1:6">
      <c r="A138" s="50"/>
      <c r="B138" s="51"/>
      <c r="C138" s="77"/>
      <c r="D138" s="63"/>
      <c r="E138" s="77"/>
      <c r="F138" s="78"/>
    </row>
    <row r="139" spans="1:6" ht="27.75" customHeight="1">
      <c r="A139" s="53" t="s">
        <v>142</v>
      </c>
      <c r="B139" s="45" t="s">
        <v>213</v>
      </c>
      <c r="C139" s="137">
        <v>0</v>
      </c>
      <c r="D139" s="144" t="s">
        <v>42</v>
      </c>
      <c r="E139" s="137"/>
      <c r="F139" s="127">
        <f>E139*C139</f>
        <v>0</v>
      </c>
    </row>
    <row r="140" spans="1:6">
      <c r="A140" s="53"/>
      <c r="B140" s="45"/>
      <c r="C140" s="77"/>
      <c r="D140" s="63"/>
      <c r="E140" s="77"/>
      <c r="F140" s="78"/>
    </row>
    <row r="141" spans="1:6" ht="28.5">
      <c r="A141" s="53" t="s">
        <v>102</v>
      </c>
      <c r="B141" s="45" t="s">
        <v>230</v>
      </c>
      <c r="C141" s="77">
        <v>4</v>
      </c>
      <c r="D141" s="52" t="s">
        <v>5</v>
      </c>
      <c r="E141" s="77"/>
      <c r="F141" s="78">
        <f>E141*C141</f>
        <v>0</v>
      </c>
    </row>
    <row r="142" spans="1:6">
      <c r="A142" s="50"/>
      <c r="B142" s="51"/>
      <c r="C142" s="77"/>
      <c r="D142" s="63"/>
      <c r="E142" s="77"/>
      <c r="F142" s="78"/>
    </row>
    <row r="143" spans="1:6" ht="15.75">
      <c r="A143" s="50">
        <v>3</v>
      </c>
      <c r="B143" s="58" t="s">
        <v>143</v>
      </c>
      <c r="C143" s="77"/>
      <c r="D143" s="63"/>
      <c r="E143" s="77"/>
      <c r="F143" s="78"/>
    </row>
    <row r="144" spans="1:6" ht="57">
      <c r="A144" s="53" t="s">
        <v>120</v>
      </c>
      <c r="B144" s="62" t="s">
        <v>144</v>
      </c>
      <c r="C144" s="77">
        <v>206</v>
      </c>
      <c r="D144" s="52" t="s">
        <v>135</v>
      </c>
      <c r="E144" s="77"/>
      <c r="F144" s="78">
        <f>E144*C144</f>
        <v>0</v>
      </c>
    </row>
    <row r="145" spans="1:6">
      <c r="A145" s="50"/>
      <c r="B145" s="54"/>
      <c r="C145" s="77"/>
      <c r="D145" s="52"/>
      <c r="E145" s="77"/>
      <c r="F145" s="78"/>
    </row>
    <row r="146" spans="1:6" ht="42.75">
      <c r="A146" s="53" t="s">
        <v>128</v>
      </c>
      <c r="B146" s="54" t="s">
        <v>145</v>
      </c>
      <c r="C146" s="77">
        <v>33</v>
      </c>
      <c r="D146" s="52" t="s">
        <v>135</v>
      </c>
      <c r="E146" s="77"/>
      <c r="F146" s="78">
        <f>E146*C146</f>
        <v>0</v>
      </c>
    </row>
    <row r="147" spans="1:6">
      <c r="A147" s="50"/>
      <c r="B147" s="51"/>
      <c r="C147" s="77"/>
      <c r="D147" s="52"/>
      <c r="E147" s="77"/>
      <c r="F147" s="78"/>
    </row>
    <row r="148" spans="1:6" ht="33.75" customHeight="1">
      <c r="A148" s="50" t="s">
        <v>129</v>
      </c>
      <c r="B148" s="54" t="s">
        <v>146</v>
      </c>
      <c r="C148" s="77">
        <v>12</v>
      </c>
      <c r="D148" s="52" t="s">
        <v>73</v>
      </c>
      <c r="E148" s="77"/>
      <c r="F148" s="78">
        <f>E148*C148</f>
        <v>0</v>
      </c>
    </row>
    <row r="149" spans="1:6">
      <c r="A149" s="50"/>
      <c r="B149" s="51"/>
      <c r="C149" s="77"/>
      <c r="D149" s="52"/>
      <c r="E149" s="77"/>
      <c r="F149" s="78"/>
    </row>
    <row r="150" spans="1:6" ht="28.5">
      <c r="A150" s="64" t="s">
        <v>131</v>
      </c>
      <c r="B150" s="54" t="s">
        <v>147</v>
      </c>
      <c r="C150" s="77">
        <v>2</v>
      </c>
      <c r="D150" s="52" t="s">
        <v>73</v>
      </c>
      <c r="E150" s="77"/>
      <c r="F150" s="78">
        <f>E150*C150</f>
        <v>0</v>
      </c>
    </row>
    <row r="151" spans="1:6">
      <c r="A151" s="50"/>
      <c r="B151" s="51"/>
      <c r="C151" s="77"/>
      <c r="D151" s="52"/>
      <c r="E151" s="77"/>
      <c r="F151" s="78"/>
    </row>
    <row r="152" spans="1:6" ht="42.75">
      <c r="A152" s="50" t="s">
        <v>133</v>
      </c>
      <c r="B152" s="54" t="s">
        <v>148</v>
      </c>
      <c r="C152" s="77">
        <v>48</v>
      </c>
      <c r="D152" s="52" t="s">
        <v>149</v>
      </c>
      <c r="E152" s="77"/>
      <c r="F152" s="78">
        <f>E152*C152</f>
        <v>0</v>
      </c>
    </row>
    <row r="153" spans="1:6">
      <c r="A153" s="50"/>
      <c r="B153" s="51"/>
      <c r="C153" s="77"/>
      <c r="D153" s="52"/>
      <c r="E153" s="77"/>
      <c r="F153" s="78"/>
    </row>
    <row r="154" spans="1:6" ht="28.5">
      <c r="A154" s="50" t="s">
        <v>150</v>
      </c>
      <c r="B154" s="54" t="s">
        <v>151</v>
      </c>
      <c r="C154" s="77">
        <v>2</v>
      </c>
      <c r="D154" s="52" t="s">
        <v>100</v>
      </c>
      <c r="E154" s="77"/>
      <c r="F154" s="78">
        <f>E154*C154</f>
        <v>0</v>
      </c>
    </row>
    <row r="155" spans="1:6">
      <c r="A155" s="50"/>
      <c r="B155" s="51"/>
      <c r="C155" s="77"/>
      <c r="D155" s="52"/>
      <c r="E155" s="77"/>
      <c r="F155" s="78"/>
    </row>
    <row r="156" spans="1:6" ht="28.5">
      <c r="A156" s="50" t="s">
        <v>152</v>
      </c>
      <c r="B156" s="54" t="s">
        <v>153</v>
      </c>
      <c r="C156" s="77">
        <v>2</v>
      </c>
      <c r="D156" s="52" t="s">
        <v>100</v>
      </c>
      <c r="E156" s="77"/>
      <c r="F156" s="78">
        <f>E156*C156</f>
        <v>0</v>
      </c>
    </row>
    <row r="157" spans="1:6">
      <c r="A157" s="50"/>
      <c r="B157" s="51"/>
      <c r="C157" s="77"/>
      <c r="D157" s="52"/>
      <c r="E157" s="77"/>
      <c r="F157" s="78"/>
    </row>
    <row r="158" spans="1:6" ht="15.75">
      <c r="A158" s="50">
        <v>4</v>
      </c>
      <c r="B158" s="58" t="s">
        <v>154</v>
      </c>
      <c r="C158" s="77"/>
      <c r="D158" s="52"/>
      <c r="E158" s="77"/>
      <c r="F158" s="78"/>
    </row>
    <row r="159" spans="1:6" ht="42.75">
      <c r="A159" s="50" t="s">
        <v>120</v>
      </c>
      <c r="B159" s="62" t="s">
        <v>231</v>
      </c>
      <c r="C159" s="77">
        <v>42</v>
      </c>
      <c r="D159" s="52" t="s">
        <v>155</v>
      </c>
      <c r="E159" s="77"/>
      <c r="F159" s="78">
        <f>E159*C159</f>
        <v>0</v>
      </c>
    </row>
    <row r="160" spans="1:6">
      <c r="A160" s="50"/>
      <c r="B160" s="51"/>
      <c r="C160" s="77"/>
      <c r="D160" s="52"/>
      <c r="E160" s="77"/>
      <c r="F160" s="78"/>
    </row>
    <row r="161" spans="1:6" ht="28.5">
      <c r="A161" s="50" t="s">
        <v>128</v>
      </c>
      <c r="B161" s="54" t="s">
        <v>156</v>
      </c>
      <c r="C161" s="77">
        <v>5</v>
      </c>
      <c r="D161" s="52" t="s">
        <v>157</v>
      </c>
      <c r="E161" s="77"/>
      <c r="F161" s="78">
        <f>E161*C161</f>
        <v>0</v>
      </c>
    </row>
    <row r="162" spans="1:6">
      <c r="A162" s="50"/>
      <c r="B162" s="51"/>
      <c r="C162" s="77"/>
      <c r="D162" s="52"/>
      <c r="E162" s="77"/>
      <c r="F162" s="78"/>
    </row>
    <row r="163" spans="1:6" ht="15.75">
      <c r="A163" s="50">
        <v>5</v>
      </c>
      <c r="B163" s="65" t="s">
        <v>158</v>
      </c>
      <c r="C163" s="77"/>
      <c r="D163" s="52"/>
      <c r="E163" s="77"/>
      <c r="F163" s="78"/>
    </row>
    <row r="164" spans="1:6">
      <c r="A164" s="66">
        <v>5.0999999999999996</v>
      </c>
      <c r="B164" s="67" t="s">
        <v>43</v>
      </c>
      <c r="C164" s="77"/>
      <c r="D164" s="68"/>
      <c r="E164" s="77"/>
      <c r="F164" s="78"/>
    </row>
    <row r="165" spans="1:6">
      <c r="A165" s="66"/>
      <c r="B165" s="69" t="s">
        <v>44</v>
      </c>
      <c r="C165" s="135"/>
      <c r="D165" s="70"/>
      <c r="E165" s="135"/>
      <c r="F165" s="121"/>
    </row>
    <row r="166" spans="1:6">
      <c r="A166" s="66"/>
      <c r="B166" s="71" t="s">
        <v>45</v>
      </c>
      <c r="C166" s="77"/>
      <c r="D166" s="68"/>
      <c r="E166" s="77"/>
      <c r="F166" s="78"/>
    </row>
    <row r="167" spans="1:6">
      <c r="A167" s="66"/>
      <c r="B167" s="71" t="s">
        <v>248</v>
      </c>
      <c r="C167" s="77"/>
      <c r="D167" s="68"/>
      <c r="E167" s="77"/>
      <c r="F167" s="78"/>
    </row>
    <row r="168" spans="1:6">
      <c r="A168" s="66"/>
      <c r="B168" s="71" t="s">
        <v>46</v>
      </c>
      <c r="C168" s="77"/>
      <c r="D168" s="68"/>
      <c r="E168" s="77"/>
      <c r="F168" s="78"/>
    </row>
    <row r="169" spans="1:6">
      <c r="A169" s="66"/>
      <c r="B169" s="71" t="s">
        <v>47</v>
      </c>
      <c r="C169" s="77"/>
      <c r="D169" s="68"/>
      <c r="E169" s="77"/>
      <c r="F169" s="78"/>
    </row>
    <row r="170" spans="1:6">
      <c r="A170" s="66"/>
      <c r="B170" s="71" t="s">
        <v>48</v>
      </c>
      <c r="C170" s="77"/>
      <c r="D170" s="68"/>
      <c r="E170" s="77"/>
      <c r="F170" s="78"/>
    </row>
    <row r="171" spans="1:6">
      <c r="A171" s="66"/>
      <c r="B171" s="71" t="s">
        <v>49</v>
      </c>
      <c r="C171" s="77"/>
      <c r="D171" s="68"/>
      <c r="E171" s="77"/>
      <c r="F171" s="78"/>
    </row>
    <row r="172" spans="1:6">
      <c r="A172" s="66"/>
      <c r="B172" s="71" t="s">
        <v>50</v>
      </c>
      <c r="C172" s="77"/>
      <c r="D172" s="68"/>
      <c r="E172" s="77"/>
      <c r="F172" s="78"/>
    </row>
    <row r="173" spans="1:6">
      <c r="A173" s="66"/>
      <c r="B173" s="71" t="s">
        <v>51</v>
      </c>
      <c r="C173" s="77"/>
      <c r="D173" s="68"/>
      <c r="E173" s="77"/>
      <c r="F173" s="78"/>
    </row>
    <row r="174" spans="1:6">
      <c r="A174" s="66"/>
      <c r="B174" s="71" t="s">
        <v>269</v>
      </c>
      <c r="C174" s="77"/>
      <c r="D174" s="68"/>
      <c r="E174" s="77"/>
      <c r="F174" s="78"/>
    </row>
    <row r="175" spans="1:6">
      <c r="A175" s="66"/>
      <c r="B175" s="71" t="s">
        <v>52</v>
      </c>
      <c r="C175" s="77"/>
      <c r="D175" s="68"/>
      <c r="E175" s="77"/>
      <c r="F175" s="78"/>
    </row>
    <row r="176" spans="1:6">
      <c r="A176" s="66"/>
      <c r="B176" s="71" t="s">
        <v>53</v>
      </c>
      <c r="C176" s="77"/>
      <c r="D176" s="68"/>
      <c r="E176" s="77"/>
      <c r="F176" s="78"/>
    </row>
    <row r="177" spans="1:6">
      <c r="A177" s="66"/>
      <c r="B177" s="71" t="s">
        <v>54</v>
      </c>
      <c r="C177" s="77">
        <v>1</v>
      </c>
      <c r="D177" s="68" t="s">
        <v>55</v>
      </c>
      <c r="E177" s="77"/>
      <c r="F177" s="78">
        <f>E177*C177</f>
        <v>0</v>
      </c>
    </row>
    <row r="178" spans="1:6">
      <c r="A178" s="66"/>
      <c r="B178" s="72"/>
      <c r="C178" s="77"/>
      <c r="D178" s="68"/>
      <c r="E178" s="77"/>
      <c r="F178" s="78"/>
    </row>
    <row r="179" spans="1:6" ht="25.5">
      <c r="A179" s="66" t="s">
        <v>13</v>
      </c>
      <c r="B179" s="72" t="s">
        <v>78</v>
      </c>
      <c r="C179" s="77">
        <v>1</v>
      </c>
      <c r="D179" s="68" t="s">
        <v>56</v>
      </c>
      <c r="E179" s="77"/>
      <c r="F179" s="78">
        <f>E179*C179</f>
        <v>0</v>
      </c>
    </row>
    <row r="180" spans="1:6" ht="25.5">
      <c r="A180" s="66" t="s">
        <v>14</v>
      </c>
      <c r="B180" s="72" t="s">
        <v>79</v>
      </c>
      <c r="C180" s="141">
        <v>0</v>
      </c>
      <c r="D180" s="142" t="s">
        <v>42</v>
      </c>
      <c r="E180" s="141"/>
      <c r="F180" s="143">
        <f>E180*C180</f>
        <v>0</v>
      </c>
    </row>
    <row r="181" spans="1:6" ht="25.5">
      <c r="A181" s="66" t="s">
        <v>15</v>
      </c>
      <c r="B181" s="72" t="s">
        <v>57</v>
      </c>
      <c r="C181" s="77">
        <v>2</v>
      </c>
      <c r="D181" s="68" t="s">
        <v>42</v>
      </c>
      <c r="E181" s="77"/>
      <c r="F181" s="78">
        <f>E181*C181</f>
        <v>0</v>
      </c>
    </row>
    <row r="182" spans="1:6" ht="25.5">
      <c r="A182" s="66"/>
      <c r="B182" s="72" t="s">
        <v>58</v>
      </c>
      <c r="C182" s="77">
        <v>1</v>
      </c>
      <c r="D182" s="73" t="s">
        <v>59</v>
      </c>
      <c r="E182" s="77"/>
      <c r="F182" s="78">
        <f>E182*C182</f>
        <v>0</v>
      </c>
    </row>
    <row r="183" spans="1:6" ht="15.75">
      <c r="A183" s="74" t="s">
        <v>242</v>
      </c>
      <c r="B183" s="75" t="s">
        <v>60</v>
      </c>
      <c r="C183" s="76"/>
      <c r="D183" s="77"/>
      <c r="E183" s="77"/>
      <c r="F183" s="78"/>
    </row>
    <row r="184" spans="1:6" ht="102">
      <c r="A184" s="79"/>
      <c r="B184" s="80" t="s">
        <v>61</v>
      </c>
      <c r="C184" s="81"/>
      <c r="D184" s="82"/>
      <c r="E184" s="82"/>
      <c r="F184" s="83"/>
    </row>
    <row r="185" spans="1:6" ht="15.75">
      <c r="A185" s="84"/>
      <c r="B185" s="85"/>
      <c r="C185" s="86"/>
      <c r="D185" s="87"/>
      <c r="E185" s="87"/>
      <c r="F185" s="88"/>
    </row>
    <row r="186" spans="1:6">
      <c r="A186" s="84" t="s">
        <v>13</v>
      </c>
      <c r="B186" s="89" t="s">
        <v>80</v>
      </c>
      <c r="C186" s="87">
        <v>2</v>
      </c>
      <c r="D186" s="87" t="s">
        <v>56</v>
      </c>
      <c r="E186" s="87"/>
      <c r="F186" s="78">
        <f>E186*C186</f>
        <v>0</v>
      </c>
    </row>
    <row r="187" spans="1:6" ht="15.75">
      <c r="A187" s="84"/>
      <c r="B187" s="85" t="s">
        <v>81</v>
      </c>
      <c r="C187" s="86"/>
      <c r="D187" s="87"/>
      <c r="E187" s="87"/>
      <c r="F187" s="88"/>
    </row>
    <row r="188" spans="1:6" ht="15.75">
      <c r="A188" s="84"/>
      <c r="B188" s="85" t="s">
        <v>62</v>
      </c>
      <c r="C188" s="86"/>
      <c r="D188" s="87"/>
      <c r="E188" s="87"/>
      <c r="F188" s="88"/>
    </row>
    <row r="189" spans="1:6" ht="15.75">
      <c r="A189" s="84"/>
      <c r="B189" s="85" t="s">
        <v>82</v>
      </c>
      <c r="C189" s="86"/>
      <c r="D189" s="87"/>
      <c r="E189" s="87"/>
      <c r="F189" s="88"/>
    </row>
    <row r="190" spans="1:6" ht="15.75">
      <c r="A190" s="84"/>
      <c r="B190" s="90"/>
      <c r="C190" s="86"/>
      <c r="D190" s="87"/>
      <c r="E190" s="87"/>
      <c r="F190" s="88"/>
    </row>
    <row r="191" spans="1:6">
      <c r="A191" s="84" t="s">
        <v>14</v>
      </c>
      <c r="B191" s="89" t="s">
        <v>225</v>
      </c>
      <c r="C191" s="87">
        <v>2</v>
      </c>
      <c r="D191" s="87" t="s">
        <v>56</v>
      </c>
      <c r="E191" s="87"/>
      <c r="F191" s="78">
        <f>E191*C191</f>
        <v>0</v>
      </c>
    </row>
    <row r="192" spans="1:6">
      <c r="A192" s="91"/>
      <c r="B192" s="85" t="s">
        <v>63</v>
      </c>
      <c r="C192" s="136"/>
      <c r="D192" s="92"/>
      <c r="E192" s="136"/>
      <c r="F192" s="93"/>
    </row>
    <row r="193" spans="1:6">
      <c r="A193" s="91"/>
      <c r="B193" s="85" t="s">
        <v>64</v>
      </c>
      <c r="C193" s="136"/>
      <c r="D193" s="92"/>
      <c r="E193" s="136"/>
      <c r="F193" s="93"/>
    </row>
    <row r="194" spans="1:6">
      <c r="A194" s="91"/>
      <c r="B194" s="85" t="s">
        <v>65</v>
      </c>
      <c r="C194" s="136"/>
      <c r="D194" s="92"/>
      <c r="E194" s="136"/>
      <c r="F194" s="93"/>
    </row>
    <row r="195" spans="1:6">
      <c r="A195" s="91"/>
      <c r="B195" s="85"/>
      <c r="C195" s="136"/>
      <c r="D195" s="92"/>
      <c r="E195" s="136"/>
      <c r="F195" s="93"/>
    </row>
    <row r="196" spans="1:6">
      <c r="A196" s="84" t="s">
        <v>15</v>
      </c>
      <c r="B196" s="89" t="s">
        <v>66</v>
      </c>
      <c r="C196" s="87">
        <v>2</v>
      </c>
      <c r="D196" s="87" t="s">
        <v>56</v>
      </c>
      <c r="E196" s="87"/>
      <c r="F196" s="78">
        <f>E196*C196</f>
        <v>0</v>
      </c>
    </row>
    <row r="197" spans="1:6" ht="15.75">
      <c r="A197" s="84"/>
      <c r="B197" s="85" t="s">
        <v>67</v>
      </c>
      <c r="C197" s="86"/>
      <c r="D197" s="87"/>
      <c r="E197" s="87"/>
      <c r="F197" s="88"/>
    </row>
    <row r="198" spans="1:6" ht="15.75">
      <c r="A198" s="84"/>
      <c r="B198" s="85" t="s">
        <v>68</v>
      </c>
      <c r="C198" s="86"/>
      <c r="D198" s="87"/>
      <c r="E198" s="87"/>
      <c r="F198" s="88"/>
    </row>
    <row r="199" spans="1:6" ht="15.75">
      <c r="A199" s="84"/>
      <c r="B199" s="85" t="s">
        <v>83</v>
      </c>
      <c r="C199" s="86"/>
      <c r="D199" s="87"/>
      <c r="E199" s="87"/>
      <c r="F199" s="88"/>
    </row>
    <row r="200" spans="1:6" ht="15.75">
      <c r="A200" s="84"/>
      <c r="B200" s="85"/>
      <c r="C200" s="86"/>
      <c r="D200" s="87"/>
      <c r="E200" s="87"/>
      <c r="F200" s="88"/>
    </row>
    <row r="201" spans="1:6">
      <c r="A201" s="84" t="s">
        <v>17</v>
      </c>
      <c r="B201" s="89" t="s">
        <v>226</v>
      </c>
      <c r="C201" s="87">
        <v>2</v>
      </c>
      <c r="D201" s="87" t="s">
        <v>56</v>
      </c>
      <c r="E201" s="87"/>
      <c r="F201" s="88">
        <f>E201*C201</f>
        <v>0</v>
      </c>
    </row>
    <row r="202" spans="1:6" ht="15.75">
      <c r="A202" s="84"/>
      <c r="B202" s="85" t="s">
        <v>69</v>
      </c>
      <c r="C202" s="86"/>
      <c r="D202" s="87"/>
      <c r="E202" s="87"/>
      <c r="F202" s="88"/>
    </row>
    <row r="203" spans="1:6" ht="15.75">
      <c r="A203" s="84"/>
      <c r="B203" s="85" t="s">
        <v>70</v>
      </c>
      <c r="C203" s="86"/>
      <c r="D203" s="87"/>
      <c r="E203" s="87"/>
      <c r="F203" s="88"/>
    </row>
    <row r="204" spans="1:6" ht="15.75">
      <c r="A204" s="84"/>
      <c r="B204" s="85" t="s">
        <v>71</v>
      </c>
      <c r="C204" s="86"/>
      <c r="D204" s="87"/>
      <c r="E204" s="87"/>
      <c r="F204" s="88"/>
    </row>
    <row r="205" spans="1:6" ht="15.75">
      <c r="A205" s="50"/>
      <c r="B205" s="65"/>
      <c r="C205" s="77"/>
      <c r="D205" s="52"/>
      <c r="E205" s="77"/>
      <c r="F205" s="78"/>
    </row>
    <row r="206" spans="1:6" ht="15.75">
      <c r="A206" s="50">
        <v>7</v>
      </c>
      <c r="B206" s="58" t="s">
        <v>159</v>
      </c>
      <c r="C206" s="77"/>
      <c r="D206" s="52"/>
      <c r="E206" s="77"/>
      <c r="F206" s="78"/>
    </row>
    <row r="207" spans="1:6">
      <c r="A207" s="50"/>
      <c r="B207" s="51" t="s">
        <v>160</v>
      </c>
      <c r="C207" s="77"/>
      <c r="D207" s="52"/>
      <c r="E207" s="77"/>
      <c r="F207" s="78"/>
    </row>
    <row r="208" spans="1:6">
      <c r="A208" s="50"/>
      <c r="B208" s="51" t="s">
        <v>249</v>
      </c>
      <c r="C208" s="77"/>
      <c r="D208" s="52"/>
      <c r="E208" s="77"/>
      <c r="F208" s="78"/>
    </row>
    <row r="209" spans="1:6">
      <c r="A209" s="50"/>
      <c r="B209" s="51" t="s">
        <v>250</v>
      </c>
      <c r="C209" s="77"/>
      <c r="D209" s="52"/>
      <c r="E209" s="77"/>
      <c r="F209" s="78"/>
    </row>
    <row r="210" spans="1:6">
      <c r="A210" s="50"/>
      <c r="B210" s="51" t="s">
        <v>161</v>
      </c>
      <c r="C210" s="77"/>
      <c r="D210" s="52"/>
      <c r="E210" s="77"/>
      <c r="F210" s="78"/>
    </row>
    <row r="211" spans="1:6">
      <c r="A211" s="50"/>
      <c r="B211" s="51" t="s">
        <v>162</v>
      </c>
      <c r="C211" s="77"/>
      <c r="D211" s="52"/>
      <c r="E211" s="77"/>
      <c r="F211" s="78"/>
    </row>
    <row r="212" spans="1:6">
      <c r="A212" s="50"/>
      <c r="B212" s="51" t="s">
        <v>163</v>
      </c>
      <c r="C212" s="77"/>
      <c r="D212" s="52"/>
      <c r="E212" s="77"/>
      <c r="F212" s="78"/>
    </row>
    <row r="213" spans="1:6">
      <c r="A213" s="50"/>
      <c r="B213" s="51" t="s">
        <v>164</v>
      </c>
      <c r="C213" s="77"/>
      <c r="D213" s="52"/>
      <c r="E213" s="77"/>
      <c r="F213" s="78"/>
    </row>
    <row r="214" spans="1:6">
      <c r="A214" s="50"/>
      <c r="B214" s="51" t="s">
        <v>251</v>
      </c>
      <c r="C214" s="77"/>
      <c r="D214" s="52"/>
      <c r="E214" s="77"/>
      <c r="F214" s="78"/>
    </row>
    <row r="215" spans="1:6">
      <c r="A215" s="50"/>
      <c r="B215" s="51" t="s">
        <v>165</v>
      </c>
      <c r="C215" s="77"/>
      <c r="D215" s="52"/>
      <c r="E215" s="77"/>
      <c r="F215" s="78"/>
    </row>
    <row r="216" spans="1:6">
      <c r="A216" s="50"/>
      <c r="B216" s="51" t="s">
        <v>166</v>
      </c>
      <c r="C216" s="77"/>
      <c r="D216" s="52"/>
      <c r="E216" s="77"/>
      <c r="F216" s="78"/>
    </row>
    <row r="217" spans="1:6">
      <c r="A217" s="50"/>
      <c r="B217" s="51" t="s">
        <v>167</v>
      </c>
      <c r="C217" s="77"/>
      <c r="D217" s="52"/>
      <c r="E217" s="77"/>
      <c r="F217" s="78"/>
    </row>
    <row r="218" spans="1:6">
      <c r="A218" s="50"/>
      <c r="B218" s="51" t="s">
        <v>252</v>
      </c>
      <c r="C218" s="77"/>
      <c r="D218" s="52"/>
      <c r="E218" s="77"/>
      <c r="F218" s="78"/>
    </row>
    <row r="219" spans="1:6">
      <c r="A219" s="50"/>
      <c r="B219" s="51" t="s">
        <v>168</v>
      </c>
      <c r="C219" s="77"/>
      <c r="D219" s="52"/>
      <c r="E219" s="77"/>
      <c r="F219" s="78"/>
    </row>
    <row r="220" spans="1:6">
      <c r="A220" s="50"/>
      <c r="B220" s="51" t="s">
        <v>253</v>
      </c>
      <c r="C220" s="77"/>
      <c r="D220" s="52"/>
      <c r="E220" s="77"/>
      <c r="F220" s="78"/>
    </row>
    <row r="221" spans="1:6">
      <c r="A221" s="50"/>
      <c r="B221" s="94" t="s">
        <v>169</v>
      </c>
      <c r="C221" s="77"/>
      <c r="D221" s="52"/>
      <c r="E221" s="77"/>
      <c r="F221" s="78"/>
    </row>
    <row r="222" spans="1:6">
      <c r="A222" s="50"/>
      <c r="B222" s="94" t="s">
        <v>170</v>
      </c>
      <c r="C222" s="137"/>
      <c r="D222" s="126" t="s">
        <v>73</v>
      </c>
      <c r="E222" s="137"/>
      <c r="F222" s="127"/>
    </row>
    <row r="223" spans="1:6">
      <c r="A223" s="50"/>
      <c r="B223" s="94"/>
      <c r="C223" s="77"/>
      <c r="D223" s="52"/>
      <c r="E223" s="77"/>
      <c r="F223" s="78"/>
    </row>
    <row r="224" spans="1:6">
      <c r="A224" s="50" t="s">
        <v>128</v>
      </c>
      <c r="B224" s="94" t="s">
        <v>171</v>
      </c>
      <c r="C224" s="77"/>
      <c r="D224" s="52"/>
      <c r="E224" s="77"/>
      <c r="F224" s="78"/>
    </row>
    <row r="225" spans="1:6">
      <c r="A225" s="50"/>
      <c r="B225" s="51" t="s">
        <v>172</v>
      </c>
      <c r="C225" s="77"/>
      <c r="D225" s="52"/>
      <c r="E225" s="77"/>
      <c r="F225" s="78"/>
    </row>
    <row r="226" spans="1:6">
      <c r="A226" s="47"/>
      <c r="B226" s="51" t="s">
        <v>173</v>
      </c>
      <c r="C226" s="77"/>
      <c r="D226" s="52"/>
      <c r="E226" s="77"/>
      <c r="F226" s="78"/>
    </row>
    <row r="227" spans="1:6" ht="15.75">
      <c r="A227" s="47"/>
      <c r="B227" s="51" t="s">
        <v>174</v>
      </c>
      <c r="C227" s="76"/>
      <c r="D227" s="52"/>
      <c r="E227" s="77"/>
      <c r="F227" s="78"/>
    </row>
    <row r="228" spans="1:6" ht="15.75">
      <c r="A228" s="47"/>
      <c r="B228" s="51" t="s">
        <v>175</v>
      </c>
      <c r="C228" s="76"/>
      <c r="D228" s="49"/>
      <c r="E228" s="76"/>
      <c r="F228" s="78"/>
    </row>
    <row r="229" spans="1:6" ht="15.75">
      <c r="A229" s="50"/>
      <c r="B229" s="51" t="s">
        <v>176</v>
      </c>
      <c r="C229" s="77"/>
      <c r="D229" s="49"/>
      <c r="E229" s="76"/>
      <c r="F229" s="78"/>
    </row>
    <row r="230" spans="1:6">
      <c r="A230" s="50"/>
      <c r="B230" s="51" t="s">
        <v>177</v>
      </c>
      <c r="C230" s="77"/>
      <c r="D230" s="52"/>
      <c r="E230" s="77"/>
      <c r="F230" s="78"/>
    </row>
    <row r="231" spans="1:6">
      <c r="A231" s="50"/>
      <c r="B231" s="51" t="s">
        <v>178</v>
      </c>
      <c r="C231" s="137"/>
      <c r="D231" s="126" t="s">
        <v>126</v>
      </c>
      <c r="E231" s="137"/>
      <c r="F231" s="127"/>
    </row>
    <row r="232" spans="1:6">
      <c r="A232" s="50"/>
      <c r="B232" s="51"/>
      <c r="C232" s="77"/>
      <c r="D232" s="52"/>
      <c r="E232" s="77"/>
      <c r="F232" s="78"/>
    </row>
    <row r="233" spans="1:6">
      <c r="A233" s="50" t="s">
        <v>129</v>
      </c>
      <c r="B233" s="51" t="s">
        <v>179</v>
      </c>
      <c r="C233" s="77"/>
      <c r="D233" s="52" t="s">
        <v>135</v>
      </c>
      <c r="E233" s="77"/>
      <c r="F233" s="78"/>
    </row>
    <row r="234" spans="1:6">
      <c r="A234" s="50"/>
      <c r="B234" s="51"/>
      <c r="C234" s="77"/>
      <c r="D234" s="52"/>
      <c r="E234" s="77"/>
      <c r="F234" s="78"/>
    </row>
    <row r="235" spans="1:6">
      <c r="A235" s="50" t="s">
        <v>131</v>
      </c>
      <c r="B235" s="51" t="s">
        <v>180</v>
      </c>
      <c r="C235" s="77"/>
      <c r="D235" s="52"/>
      <c r="E235" s="77"/>
      <c r="F235" s="78"/>
    </row>
    <row r="236" spans="1:6">
      <c r="A236" s="50"/>
      <c r="B236" s="51" t="s">
        <v>181</v>
      </c>
      <c r="C236" s="77"/>
      <c r="D236" s="52"/>
      <c r="E236" s="77"/>
      <c r="F236" s="78"/>
    </row>
    <row r="237" spans="1:6">
      <c r="A237" s="50"/>
      <c r="B237" s="51" t="s">
        <v>182</v>
      </c>
      <c r="C237" s="77"/>
      <c r="D237" s="52"/>
      <c r="E237" s="77"/>
      <c r="F237" s="78"/>
    </row>
    <row r="238" spans="1:6">
      <c r="A238" s="50"/>
      <c r="B238" s="51" t="s">
        <v>183</v>
      </c>
      <c r="C238" s="77"/>
      <c r="D238" s="52"/>
      <c r="E238" s="77"/>
      <c r="F238" s="78"/>
    </row>
    <row r="239" spans="1:6">
      <c r="A239" s="50"/>
      <c r="B239" s="51" t="s">
        <v>184</v>
      </c>
      <c r="C239" s="137"/>
      <c r="D239" s="126" t="s">
        <v>135</v>
      </c>
      <c r="E239" s="137"/>
      <c r="F239" s="127"/>
    </row>
    <row r="240" spans="1:6">
      <c r="A240" s="50"/>
      <c r="B240" s="51"/>
      <c r="C240" s="77"/>
      <c r="D240" s="52"/>
      <c r="E240" s="77"/>
      <c r="F240" s="78"/>
    </row>
    <row r="241" spans="1:6" ht="15.75">
      <c r="A241" s="50">
        <v>8</v>
      </c>
      <c r="B241" s="58" t="s">
        <v>185</v>
      </c>
      <c r="C241" s="77"/>
      <c r="D241" s="52"/>
      <c r="E241" s="77"/>
      <c r="F241" s="78"/>
    </row>
    <row r="242" spans="1:6">
      <c r="A242" s="50" t="s">
        <v>120</v>
      </c>
      <c r="B242" s="51" t="s">
        <v>186</v>
      </c>
      <c r="C242" s="77"/>
      <c r="D242" s="52"/>
      <c r="E242" s="77"/>
      <c r="F242" s="78"/>
    </row>
    <row r="243" spans="1:6">
      <c r="A243" s="50"/>
      <c r="B243" s="51" t="s">
        <v>187</v>
      </c>
      <c r="C243" s="77">
        <v>204</v>
      </c>
      <c r="D243" s="52" t="s">
        <v>135</v>
      </c>
      <c r="E243" s="77"/>
      <c r="F243" s="78">
        <f>E243*C243</f>
        <v>0</v>
      </c>
    </row>
    <row r="244" spans="1:6">
      <c r="A244" s="50"/>
      <c r="B244" s="51" t="s">
        <v>188</v>
      </c>
      <c r="C244" s="77"/>
      <c r="D244" s="52"/>
      <c r="E244" s="77"/>
      <c r="F244" s="78"/>
    </row>
    <row r="245" spans="1:6">
      <c r="A245" s="95"/>
      <c r="B245" s="51" t="s">
        <v>189</v>
      </c>
      <c r="C245" s="77"/>
      <c r="D245" s="52"/>
      <c r="E245" s="77"/>
      <c r="F245" s="78"/>
    </row>
    <row r="246" spans="1:6">
      <c r="A246" s="50"/>
      <c r="B246" s="51"/>
      <c r="C246" s="77"/>
      <c r="D246" s="52"/>
      <c r="E246" s="77"/>
      <c r="F246" s="78"/>
    </row>
    <row r="247" spans="1:6" s="56" customFormat="1" ht="20.25" customHeight="1">
      <c r="A247" s="53" t="s">
        <v>128</v>
      </c>
      <c r="B247" s="96" t="s">
        <v>190</v>
      </c>
      <c r="C247" s="77">
        <v>8</v>
      </c>
      <c r="D247" s="52" t="s">
        <v>42</v>
      </c>
      <c r="E247" s="77"/>
      <c r="F247" s="78">
        <f>E247*C247</f>
        <v>0</v>
      </c>
    </row>
    <row r="248" spans="1:6">
      <c r="A248" s="50"/>
      <c r="B248" s="51"/>
      <c r="C248" s="77"/>
      <c r="D248" s="52"/>
      <c r="E248" s="77"/>
      <c r="F248" s="78"/>
    </row>
    <row r="249" spans="1:6" ht="15.75">
      <c r="A249" s="50">
        <v>9</v>
      </c>
      <c r="B249" s="58" t="s">
        <v>191</v>
      </c>
      <c r="C249" s="77"/>
      <c r="D249" s="52"/>
      <c r="E249" s="77"/>
      <c r="F249" s="78"/>
    </row>
    <row r="250" spans="1:6">
      <c r="A250" s="50" t="s">
        <v>120</v>
      </c>
      <c r="B250" s="51" t="s">
        <v>192</v>
      </c>
      <c r="C250" s="77">
        <v>20</v>
      </c>
      <c r="D250" s="52" t="s">
        <v>135</v>
      </c>
      <c r="E250" s="77"/>
      <c r="F250" s="78">
        <f>E250*C250</f>
        <v>0</v>
      </c>
    </row>
    <row r="251" spans="1:6" ht="15.75">
      <c r="A251" s="47"/>
      <c r="B251" s="51" t="s">
        <v>193</v>
      </c>
      <c r="C251" s="77"/>
      <c r="D251" s="49"/>
      <c r="E251" s="76"/>
      <c r="F251" s="78"/>
    </row>
    <row r="252" spans="1:6">
      <c r="A252" s="97"/>
      <c r="B252" s="51" t="s">
        <v>194</v>
      </c>
      <c r="C252" s="77"/>
      <c r="D252" s="52"/>
      <c r="E252" s="77"/>
      <c r="F252" s="78"/>
    </row>
    <row r="253" spans="1:6">
      <c r="A253" s="50"/>
      <c r="B253" s="48"/>
      <c r="C253" s="77"/>
      <c r="D253" s="52"/>
      <c r="E253" s="77"/>
      <c r="F253" s="78"/>
    </row>
    <row r="254" spans="1:6">
      <c r="A254" s="50" t="s">
        <v>128</v>
      </c>
      <c r="B254" s="51" t="s">
        <v>195</v>
      </c>
      <c r="C254" s="77"/>
      <c r="D254" s="52"/>
      <c r="E254" s="77"/>
      <c r="F254" s="78"/>
    </row>
    <row r="255" spans="1:6">
      <c r="A255" s="47"/>
      <c r="B255" s="51" t="s">
        <v>196</v>
      </c>
      <c r="C255" s="77">
        <v>1</v>
      </c>
      <c r="D255" s="52" t="s">
        <v>73</v>
      </c>
      <c r="E255" s="77"/>
      <c r="F255" s="78">
        <f>E255*C255</f>
        <v>0</v>
      </c>
    </row>
    <row r="256" spans="1:6">
      <c r="A256" s="95"/>
      <c r="B256" s="51"/>
      <c r="C256" s="77"/>
      <c r="D256" s="52"/>
      <c r="E256" s="77"/>
      <c r="F256" s="78"/>
    </row>
    <row r="257" spans="1:6">
      <c r="A257" s="50">
        <v>10</v>
      </c>
      <c r="B257" s="51" t="s">
        <v>197</v>
      </c>
      <c r="C257" s="77"/>
      <c r="D257" s="52"/>
      <c r="E257" s="77"/>
      <c r="F257" s="78"/>
    </row>
    <row r="258" spans="1:6">
      <c r="A258" s="50"/>
      <c r="B258" s="51" t="s">
        <v>198</v>
      </c>
      <c r="C258" s="77">
        <v>1</v>
      </c>
      <c r="D258" s="52" t="s">
        <v>126</v>
      </c>
      <c r="E258" s="77"/>
      <c r="F258" s="78">
        <f>E258*C258</f>
        <v>0</v>
      </c>
    </row>
    <row r="259" spans="1:6">
      <c r="A259" s="50"/>
      <c r="B259" s="51" t="s">
        <v>199</v>
      </c>
      <c r="C259" s="77"/>
      <c r="D259" s="52"/>
      <c r="E259" s="77"/>
      <c r="F259" s="78"/>
    </row>
    <row r="260" spans="1:6">
      <c r="A260" s="95"/>
      <c r="B260" s="51" t="s">
        <v>200</v>
      </c>
      <c r="C260" s="77"/>
      <c r="D260" s="52"/>
      <c r="E260" s="77"/>
      <c r="F260" s="78"/>
    </row>
    <row r="261" spans="1:6">
      <c r="A261" s="50"/>
      <c r="B261" s="51"/>
      <c r="C261" s="77"/>
      <c r="D261" s="52"/>
      <c r="E261" s="77"/>
      <c r="F261" s="78"/>
    </row>
    <row r="262" spans="1:6" ht="15.75">
      <c r="A262" s="50">
        <v>11</v>
      </c>
      <c r="B262" s="58" t="s">
        <v>268</v>
      </c>
      <c r="C262" s="77"/>
      <c r="D262" s="52"/>
      <c r="E262" s="77"/>
      <c r="F262" s="78"/>
    </row>
    <row r="263" spans="1:6">
      <c r="A263" s="50" t="s">
        <v>120</v>
      </c>
      <c r="B263" s="51" t="s">
        <v>201</v>
      </c>
      <c r="C263" s="77"/>
      <c r="D263" s="52"/>
      <c r="E263" s="77"/>
      <c r="F263" s="78"/>
    </row>
    <row r="264" spans="1:6">
      <c r="A264" s="50"/>
      <c r="B264" s="51" t="s">
        <v>202</v>
      </c>
      <c r="C264" s="77"/>
      <c r="D264" s="52"/>
      <c r="E264" s="77"/>
      <c r="F264" s="78"/>
    </row>
    <row r="265" spans="1:6">
      <c r="A265" s="50"/>
      <c r="B265" s="51" t="s">
        <v>203</v>
      </c>
      <c r="C265" s="77">
        <v>40</v>
      </c>
      <c r="D265" s="52" t="s">
        <v>135</v>
      </c>
      <c r="E265" s="77"/>
      <c r="F265" s="78">
        <f>E265*C265</f>
        <v>0</v>
      </c>
    </row>
    <row r="266" spans="1:6">
      <c r="A266" s="50"/>
      <c r="B266" s="51" t="s">
        <v>204</v>
      </c>
      <c r="C266" s="77"/>
      <c r="D266" s="52"/>
      <c r="E266" s="77"/>
      <c r="F266" s="78"/>
    </row>
    <row r="267" spans="1:6">
      <c r="A267" s="50"/>
      <c r="B267" s="51" t="s">
        <v>205</v>
      </c>
      <c r="C267" s="77"/>
      <c r="D267" s="52"/>
      <c r="E267" s="77"/>
      <c r="F267" s="78"/>
    </row>
    <row r="268" spans="1:6">
      <c r="A268" s="50"/>
      <c r="B268" s="98"/>
      <c r="C268" s="77"/>
      <c r="D268" s="52"/>
      <c r="E268" s="77"/>
      <c r="F268" s="78"/>
    </row>
    <row r="269" spans="1:6">
      <c r="A269" s="50" t="s">
        <v>128</v>
      </c>
      <c r="B269" s="51" t="s">
        <v>206</v>
      </c>
      <c r="C269" s="77">
        <v>12</v>
      </c>
      <c r="D269" s="52" t="s">
        <v>157</v>
      </c>
      <c r="E269" s="77"/>
      <c r="F269" s="78">
        <f>E269*C269</f>
        <v>0</v>
      </c>
    </row>
    <row r="270" spans="1:6">
      <c r="A270" s="50"/>
      <c r="B270" s="51" t="s">
        <v>207</v>
      </c>
      <c r="C270" s="77"/>
      <c r="D270" s="52"/>
      <c r="E270" s="77"/>
      <c r="F270" s="78"/>
    </row>
    <row r="271" spans="1:6">
      <c r="A271" s="95"/>
      <c r="B271" s="51" t="s">
        <v>208</v>
      </c>
      <c r="C271" s="77"/>
      <c r="D271" s="52"/>
      <c r="E271" s="77"/>
      <c r="F271" s="78"/>
    </row>
    <row r="272" spans="1:6">
      <c r="A272" s="50"/>
      <c r="B272" s="51"/>
      <c r="C272" s="77"/>
      <c r="D272" s="52"/>
      <c r="E272" s="77"/>
      <c r="F272" s="78"/>
    </row>
    <row r="273" spans="1:6">
      <c r="A273" s="74">
        <v>12</v>
      </c>
      <c r="B273" s="75" t="s">
        <v>209</v>
      </c>
      <c r="C273" s="77"/>
      <c r="D273" s="68"/>
      <c r="E273" s="77"/>
      <c r="F273" s="78"/>
    </row>
    <row r="274" spans="1:6">
      <c r="A274" s="74" t="s">
        <v>85</v>
      </c>
      <c r="B274" s="75" t="s">
        <v>86</v>
      </c>
      <c r="C274" s="77"/>
      <c r="D274" s="68"/>
      <c r="E274" s="77"/>
      <c r="F274" s="78"/>
    </row>
    <row r="275" spans="1:6">
      <c r="A275" s="66">
        <v>1</v>
      </c>
      <c r="B275" s="72" t="s">
        <v>87</v>
      </c>
      <c r="C275" s="77">
        <v>290</v>
      </c>
      <c r="D275" s="68" t="s">
        <v>72</v>
      </c>
      <c r="E275" s="77"/>
      <c r="F275" s="78">
        <f t="shared" ref="F275:F283" si="2">E275*C275</f>
        <v>0</v>
      </c>
    </row>
    <row r="276" spans="1:6">
      <c r="A276" s="66">
        <v>2</v>
      </c>
      <c r="B276" s="72" t="s">
        <v>88</v>
      </c>
      <c r="C276" s="77">
        <v>9</v>
      </c>
      <c r="D276" s="68" t="s">
        <v>42</v>
      </c>
      <c r="E276" s="77"/>
      <c r="F276" s="78">
        <f t="shared" si="2"/>
        <v>0</v>
      </c>
    </row>
    <row r="277" spans="1:6">
      <c r="A277" s="66">
        <v>3</v>
      </c>
      <c r="B277" s="72" t="s">
        <v>89</v>
      </c>
      <c r="C277" s="77">
        <v>0</v>
      </c>
      <c r="D277" s="68" t="s">
        <v>42</v>
      </c>
      <c r="E277" s="77"/>
      <c r="F277" s="78">
        <f t="shared" si="2"/>
        <v>0</v>
      </c>
    </row>
    <row r="278" spans="1:6">
      <c r="A278" s="66">
        <v>4</v>
      </c>
      <c r="B278" s="72" t="s">
        <v>90</v>
      </c>
      <c r="C278" s="77"/>
      <c r="D278" s="68" t="s">
        <v>72</v>
      </c>
      <c r="E278" s="77"/>
      <c r="F278" s="78">
        <f t="shared" si="2"/>
        <v>0</v>
      </c>
    </row>
    <row r="279" spans="1:6">
      <c r="A279" s="66">
        <v>5</v>
      </c>
      <c r="B279" s="72" t="s">
        <v>91</v>
      </c>
      <c r="C279" s="77">
        <v>2</v>
      </c>
      <c r="D279" s="68" t="s">
        <v>42</v>
      </c>
      <c r="E279" s="77"/>
      <c r="F279" s="78">
        <f t="shared" si="2"/>
        <v>0</v>
      </c>
    </row>
    <row r="280" spans="1:6">
      <c r="A280" s="66">
        <v>6</v>
      </c>
      <c r="B280" s="72" t="s">
        <v>92</v>
      </c>
      <c r="C280" s="77"/>
      <c r="D280" s="68" t="s">
        <v>93</v>
      </c>
      <c r="E280" s="77"/>
      <c r="F280" s="78">
        <f t="shared" si="2"/>
        <v>0</v>
      </c>
    </row>
    <row r="281" spans="1:6">
      <c r="A281" s="66">
        <v>7</v>
      </c>
      <c r="B281" s="99" t="s">
        <v>94</v>
      </c>
      <c r="C281" s="77"/>
      <c r="D281" s="68" t="s">
        <v>42</v>
      </c>
      <c r="E281" s="77"/>
      <c r="F281" s="78">
        <f t="shared" si="2"/>
        <v>0</v>
      </c>
    </row>
    <row r="282" spans="1:6">
      <c r="A282" s="66">
        <v>8</v>
      </c>
      <c r="B282" s="99" t="s">
        <v>95</v>
      </c>
      <c r="C282" s="77">
        <v>9</v>
      </c>
      <c r="D282" s="68" t="s">
        <v>42</v>
      </c>
      <c r="E282" s="77"/>
      <c r="F282" s="78">
        <f t="shared" si="2"/>
        <v>0</v>
      </c>
    </row>
    <row r="283" spans="1:6">
      <c r="A283" s="66">
        <v>9</v>
      </c>
      <c r="B283" s="100" t="s">
        <v>96</v>
      </c>
      <c r="C283" s="77">
        <v>9</v>
      </c>
      <c r="D283" s="68" t="s">
        <v>42</v>
      </c>
      <c r="E283" s="77"/>
      <c r="F283" s="78">
        <f t="shared" si="2"/>
        <v>0</v>
      </c>
    </row>
    <row r="284" spans="1:6" ht="15.75">
      <c r="A284" s="14"/>
      <c r="B284" s="101"/>
      <c r="C284" s="77"/>
      <c r="D284" s="68"/>
      <c r="E284" s="77"/>
      <c r="F284" s="120"/>
    </row>
    <row r="285" spans="1:6" s="108" customFormat="1" ht="24" customHeight="1">
      <c r="A285" s="109"/>
      <c r="B285" s="112" t="s">
        <v>241</v>
      </c>
      <c r="C285" s="138"/>
      <c r="D285" s="110"/>
      <c r="E285" s="138"/>
      <c r="F285" s="122">
        <f>SUM(F83:F284)</f>
        <v>0</v>
      </c>
    </row>
    <row r="286" spans="1:6" s="108" customFormat="1" ht="18">
      <c r="A286" s="107"/>
      <c r="B286" s="111"/>
      <c r="C286" s="134"/>
      <c r="D286" s="106"/>
      <c r="E286" s="134"/>
      <c r="F286" s="123"/>
    </row>
    <row r="287" spans="1:6" s="108" customFormat="1" ht="18">
      <c r="A287" s="107"/>
      <c r="B287" s="152" t="s">
        <v>228</v>
      </c>
      <c r="C287" s="153"/>
      <c r="D287" s="153"/>
      <c r="E287" s="154"/>
      <c r="F287" s="123"/>
    </row>
    <row r="288" spans="1:6" s="108" customFormat="1" ht="18">
      <c r="A288" s="107"/>
      <c r="B288" s="111"/>
      <c r="C288" s="134"/>
      <c r="D288" s="106"/>
      <c r="E288" s="134"/>
      <c r="F288" s="123"/>
    </row>
    <row r="289" spans="1:6" s="108" customFormat="1" ht="24.75" customHeight="1">
      <c r="A289" s="107"/>
      <c r="B289" s="112" t="s">
        <v>229</v>
      </c>
      <c r="C289" s="134"/>
      <c r="D289" s="106"/>
      <c r="E289" s="134"/>
      <c r="F289" s="119">
        <f>F78</f>
        <v>0</v>
      </c>
    </row>
    <row r="290" spans="1:6" s="108" customFormat="1" ht="24.75" customHeight="1">
      <c r="A290" s="107"/>
      <c r="B290" s="112" t="s">
        <v>236</v>
      </c>
      <c r="C290" s="134"/>
      <c r="D290" s="106"/>
      <c r="E290" s="134"/>
      <c r="F290" s="119">
        <f>F285</f>
        <v>0</v>
      </c>
    </row>
    <row r="291" spans="1:6" s="108" customFormat="1" ht="18">
      <c r="A291" s="107"/>
      <c r="B291" s="112"/>
      <c r="C291" s="134"/>
      <c r="D291" s="106"/>
      <c r="E291" s="134"/>
      <c r="F291" s="119"/>
    </row>
    <row r="292" spans="1:6" s="108" customFormat="1" ht="25.5" customHeight="1">
      <c r="A292" s="107"/>
      <c r="B292" s="112" t="s">
        <v>238</v>
      </c>
      <c r="C292" s="134"/>
      <c r="D292" s="106"/>
      <c r="E292" s="134"/>
      <c r="F292" s="119">
        <f>SUM(F289:F291)</f>
        <v>0</v>
      </c>
    </row>
    <row r="293" spans="1:6" s="108" customFormat="1" ht="18">
      <c r="A293" s="107"/>
      <c r="B293" s="113"/>
      <c r="C293" s="134"/>
      <c r="D293" s="106"/>
      <c r="E293" s="134"/>
      <c r="F293" s="123"/>
    </row>
    <row r="294" spans="1:6" s="108" customFormat="1" ht="24.75" customHeight="1">
      <c r="A294" s="107"/>
      <c r="B294" s="112" t="s">
        <v>237</v>
      </c>
      <c r="C294" s="134"/>
      <c r="D294" s="106"/>
      <c r="E294" s="134"/>
      <c r="F294" s="119"/>
    </row>
    <row r="295" spans="1:6" s="108" customFormat="1" ht="27" customHeight="1">
      <c r="A295" s="107"/>
      <c r="B295" s="112" t="s">
        <v>16</v>
      </c>
      <c r="C295" s="134"/>
      <c r="D295" s="106"/>
      <c r="E295" s="134"/>
      <c r="F295" s="119">
        <f>F292-F294</f>
        <v>0</v>
      </c>
    </row>
    <row r="296" spans="1:6" s="108" customFormat="1" ht="18">
      <c r="A296" s="107"/>
      <c r="B296" s="111"/>
      <c r="C296" s="134"/>
      <c r="D296" s="106"/>
      <c r="E296" s="134"/>
      <c r="F296" s="123"/>
    </row>
    <row r="297" spans="1:6" ht="14.25">
      <c r="A297" s="1"/>
      <c r="B297" s="1"/>
      <c r="C297" s="124"/>
      <c r="D297" s="1"/>
      <c r="E297" s="124"/>
      <c r="F297" s="124"/>
    </row>
    <row r="298" spans="1:6" ht="14.25">
      <c r="A298" s="1"/>
      <c r="B298" s="1"/>
      <c r="C298" s="124"/>
      <c r="D298" s="1"/>
      <c r="E298" s="124"/>
      <c r="F298" s="124"/>
    </row>
    <row r="299" spans="1:6" ht="14.25">
      <c r="A299" s="1"/>
      <c r="B299" s="1"/>
      <c r="C299" s="124"/>
      <c r="D299" s="1"/>
      <c r="E299" s="124"/>
      <c r="F299" s="124"/>
    </row>
    <row r="300" spans="1:6" ht="14.25">
      <c r="A300" s="1"/>
      <c r="B300" s="1"/>
      <c r="C300" s="124"/>
      <c r="D300" s="1"/>
      <c r="E300" s="124"/>
      <c r="F300" s="124"/>
    </row>
    <row r="301" spans="1:6" ht="14.25">
      <c r="A301" s="1"/>
      <c r="B301" s="1"/>
      <c r="C301" s="124"/>
      <c r="D301" s="1"/>
      <c r="E301" s="124"/>
      <c r="F301" s="124"/>
    </row>
    <row r="302" spans="1:6" ht="14.25">
      <c r="A302" s="1"/>
      <c r="B302" s="1"/>
      <c r="C302" s="124"/>
      <c r="D302" s="1"/>
      <c r="E302" s="124"/>
      <c r="F302" s="124"/>
    </row>
    <row r="303" spans="1:6" ht="14.25">
      <c r="A303" s="1"/>
      <c r="B303" s="1"/>
      <c r="C303" s="124"/>
      <c r="D303" s="1"/>
      <c r="E303" s="124"/>
      <c r="F303" s="124"/>
    </row>
    <row r="304" spans="1:6" ht="14.25">
      <c r="A304" s="1"/>
      <c r="B304" s="1"/>
      <c r="C304" s="124"/>
      <c r="D304" s="1"/>
      <c r="E304" s="124"/>
      <c r="F304" s="124"/>
    </row>
    <row r="305" spans="1:6" ht="14.25">
      <c r="A305" s="1"/>
      <c r="B305" s="1"/>
      <c r="C305" s="124"/>
      <c r="D305" s="1"/>
      <c r="E305" s="124"/>
      <c r="F305" s="124"/>
    </row>
    <row r="306" spans="1:6" ht="14.25">
      <c r="A306" s="1"/>
      <c r="B306" s="1"/>
      <c r="C306" s="124"/>
      <c r="D306" s="1"/>
      <c r="E306" s="124"/>
      <c r="F306" s="124"/>
    </row>
    <row r="307" spans="1:6" ht="14.25">
      <c r="A307" s="1"/>
      <c r="B307" s="1"/>
      <c r="C307" s="124"/>
      <c r="D307" s="1"/>
      <c r="E307" s="124"/>
      <c r="F307" s="124"/>
    </row>
    <row r="308" spans="1:6" ht="14.25">
      <c r="A308" s="1"/>
      <c r="B308" s="1"/>
      <c r="C308" s="124"/>
      <c r="D308" s="1"/>
      <c r="E308" s="124"/>
      <c r="F308" s="124"/>
    </row>
    <row r="309" spans="1:6" ht="14.25">
      <c r="A309" s="1"/>
      <c r="B309" s="1"/>
      <c r="C309" s="124"/>
      <c r="D309" s="1"/>
      <c r="E309" s="124"/>
      <c r="F309" s="124"/>
    </row>
    <row r="310" spans="1:6" ht="14.25">
      <c r="A310" s="1"/>
      <c r="B310" s="1"/>
      <c r="C310" s="124"/>
      <c r="D310" s="1"/>
      <c r="E310" s="124"/>
      <c r="F310" s="124"/>
    </row>
    <row r="311" spans="1:6" ht="14.25">
      <c r="A311" s="1"/>
      <c r="B311" s="1"/>
      <c r="C311" s="124"/>
      <c r="D311" s="1"/>
      <c r="E311" s="124"/>
      <c r="F311" s="124"/>
    </row>
    <row r="312" spans="1:6" ht="14.25">
      <c r="A312" s="1"/>
      <c r="B312" s="1"/>
      <c r="C312" s="124"/>
      <c r="D312" s="1"/>
      <c r="E312" s="124"/>
      <c r="F312" s="124"/>
    </row>
    <row r="313" spans="1:6" ht="14.25">
      <c r="A313" s="1"/>
      <c r="B313" s="1"/>
      <c r="C313" s="124"/>
      <c r="D313" s="1"/>
      <c r="E313" s="124"/>
      <c r="F313" s="124"/>
    </row>
    <row r="314" spans="1:6" ht="14.25">
      <c r="A314" s="1"/>
      <c r="B314" s="1"/>
      <c r="C314" s="124"/>
      <c r="D314" s="1"/>
      <c r="E314" s="124"/>
      <c r="F314" s="124"/>
    </row>
    <row r="315" spans="1:6" ht="14.25">
      <c r="A315" s="1"/>
      <c r="B315" s="1"/>
      <c r="C315" s="124"/>
      <c r="D315" s="1"/>
      <c r="E315" s="124"/>
      <c r="F315" s="124"/>
    </row>
    <row r="316" spans="1:6" ht="14.25">
      <c r="A316" s="1"/>
      <c r="B316" s="1"/>
      <c r="C316" s="124"/>
      <c r="D316" s="1"/>
      <c r="E316" s="124"/>
      <c r="F316" s="124"/>
    </row>
    <row r="317" spans="1:6" ht="14.25">
      <c r="A317" s="1"/>
      <c r="B317" s="1"/>
      <c r="C317" s="124"/>
      <c r="D317" s="1"/>
      <c r="E317" s="124"/>
      <c r="F317" s="124"/>
    </row>
    <row r="318" spans="1:6" ht="14.25">
      <c r="A318" s="1"/>
      <c r="B318" s="1"/>
      <c r="C318" s="124"/>
      <c r="D318" s="1"/>
      <c r="E318" s="124"/>
      <c r="F318" s="124"/>
    </row>
    <row r="319" spans="1:6" ht="14.25">
      <c r="A319" s="1"/>
      <c r="B319" s="1"/>
      <c r="C319" s="124"/>
      <c r="D319" s="1"/>
      <c r="E319" s="124"/>
      <c r="F319" s="124"/>
    </row>
    <row r="320" spans="1:6" ht="14.25">
      <c r="A320" s="1"/>
      <c r="B320" s="1"/>
      <c r="C320" s="124"/>
      <c r="D320" s="1"/>
      <c r="E320" s="124"/>
      <c r="F320" s="124"/>
    </row>
    <row r="321" spans="1:6" ht="14.25">
      <c r="A321" s="1"/>
      <c r="B321" s="1"/>
      <c r="C321" s="124"/>
      <c r="D321" s="1"/>
      <c r="E321" s="124"/>
      <c r="F321" s="124"/>
    </row>
    <row r="322" spans="1:6" ht="14.25">
      <c r="A322" s="1"/>
      <c r="B322" s="1"/>
      <c r="C322" s="124"/>
      <c r="D322" s="1"/>
      <c r="E322" s="124"/>
      <c r="F322" s="124"/>
    </row>
    <row r="323" spans="1:6" ht="14.25">
      <c r="A323" s="1"/>
      <c r="B323" s="1"/>
      <c r="C323" s="124"/>
      <c r="D323" s="1"/>
      <c r="E323" s="124"/>
      <c r="F323" s="124"/>
    </row>
    <row r="324" spans="1:6" ht="14.25">
      <c r="A324" s="1"/>
      <c r="B324" s="1"/>
      <c r="C324" s="124"/>
      <c r="D324" s="1"/>
      <c r="E324" s="124"/>
      <c r="F324" s="124"/>
    </row>
    <row r="325" spans="1:6" ht="14.25">
      <c r="A325" s="1"/>
      <c r="B325" s="1"/>
      <c r="C325" s="124"/>
      <c r="D325" s="1"/>
      <c r="E325" s="124"/>
      <c r="F325" s="124"/>
    </row>
    <row r="326" spans="1:6" ht="14.25">
      <c r="A326" s="1"/>
      <c r="B326" s="1"/>
      <c r="C326" s="124"/>
      <c r="D326" s="1"/>
      <c r="E326" s="124"/>
      <c r="F326" s="124"/>
    </row>
    <row r="327" spans="1:6" ht="14.25">
      <c r="A327" s="1"/>
      <c r="B327" s="1"/>
      <c r="C327" s="124"/>
      <c r="D327" s="1"/>
      <c r="E327" s="124"/>
      <c r="F327" s="124"/>
    </row>
    <row r="328" spans="1:6" ht="14.25">
      <c r="A328" s="1"/>
      <c r="B328" s="1"/>
      <c r="C328" s="124"/>
      <c r="D328" s="1"/>
      <c r="E328" s="124"/>
      <c r="F328" s="124"/>
    </row>
    <row r="329" spans="1:6" ht="14.25">
      <c r="A329" s="1"/>
      <c r="B329" s="1"/>
      <c r="C329" s="124"/>
      <c r="D329" s="1"/>
      <c r="E329" s="124"/>
      <c r="F329" s="124"/>
    </row>
    <row r="330" spans="1:6" ht="14.25">
      <c r="A330" s="1"/>
      <c r="B330" s="1"/>
      <c r="C330" s="124"/>
      <c r="D330" s="1"/>
      <c r="E330" s="124"/>
      <c r="F330" s="124"/>
    </row>
    <row r="331" spans="1:6" ht="14.25">
      <c r="A331" s="1"/>
      <c r="B331" s="1"/>
      <c r="C331" s="124"/>
      <c r="D331" s="1"/>
      <c r="E331" s="124"/>
      <c r="F331" s="124"/>
    </row>
    <row r="332" spans="1:6" ht="14.25">
      <c r="A332" s="1"/>
      <c r="B332" s="1"/>
      <c r="C332" s="124"/>
      <c r="D332" s="1"/>
      <c r="E332" s="124"/>
      <c r="F332" s="124"/>
    </row>
    <row r="333" spans="1:6" ht="14.25">
      <c r="A333" s="1"/>
      <c r="B333" s="1"/>
      <c r="C333" s="124"/>
      <c r="D333" s="1"/>
      <c r="E333" s="124"/>
      <c r="F333" s="124"/>
    </row>
    <row r="334" spans="1:6" ht="14.25">
      <c r="A334" s="1"/>
      <c r="B334" s="1"/>
      <c r="C334" s="124"/>
      <c r="D334" s="1"/>
      <c r="E334" s="124"/>
      <c r="F334" s="124"/>
    </row>
    <row r="335" spans="1:6" ht="14.25">
      <c r="A335" s="1"/>
      <c r="B335" s="1"/>
      <c r="C335" s="124"/>
      <c r="D335" s="1"/>
      <c r="E335" s="124"/>
      <c r="F335" s="124"/>
    </row>
    <row r="336" spans="1:6" ht="14.25">
      <c r="A336" s="1"/>
      <c r="B336" s="1"/>
      <c r="C336" s="124"/>
      <c r="D336" s="1"/>
      <c r="E336" s="124"/>
      <c r="F336" s="124"/>
    </row>
    <row r="337" spans="1:6" ht="14.25">
      <c r="A337" s="1"/>
      <c r="B337" s="1"/>
      <c r="C337" s="124"/>
      <c r="D337" s="1"/>
      <c r="E337" s="124"/>
      <c r="F337" s="124"/>
    </row>
    <row r="338" spans="1:6" ht="14.25">
      <c r="A338" s="1"/>
      <c r="B338" s="1"/>
      <c r="C338" s="124"/>
      <c r="D338" s="1"/>
      <c r="E338" s="124"/>
      <c r="F338" s="124"/>
    </row>
    <row r="339" spans="1:6" ht="14.25">
      <c r="A339" s="1"/>
      <c r="B339" s="1"/>
      <c r="C339" s="124"/>
      <c r="D339" s="1"/>
      <c r="E339" s="124"/>
      <c r="F339" s="124"/>
    </row>
    <row r="340" spans="1:6" ht="14.25">
      <c r="A340" s="1"/>
      <c r="B340" s="1"/>
      <c r="C340" s="124"/>
      <c r="D340" s="1"/>
      <c r="E340" s="124"/>
      <c r="F340" s="124"/>
    </row>
    <row r="341" spans="1:6" ht="14.25">
      <c r="A341" s="1"/>
      <c r="B341" s="1"/>
      <c r="C341" s="124"/>
      <c r="D341" s="1"/>
      <c r="E341" s="124"/>
      <c r="F341" s="124"/>
    </row>
    <row r="342" spans="1:6" ht="14.25">
      <c r="A342" s="1"/>
      <c r="B342" s="1"/>
      <c r="C342" s="124"/>
      <c r="D342" s="1"/>
      <c r="E342" s="124"/>
      <c r="F342" s="124"/>
    </row>
    <row r="343" spans="1:6" ht="14.25">
      <c r="A343" s="1"/>
      <c r="B343" s="1"/>
      <c r="C343" s="124"/>
      <c r="D343" s="1"/>
      <c r="E343" s="124"/>
      <c r="F343" s="124"/>
    </row>
    <row r="344" spans="1:6" ht="14.25">
      <c r="A344" s="1"/>
      <c r="B344" s="1"/>
      <c r="C344" s="124"/>
      <c r="D344" s="1"/>
      <c r="E344" s="124"/>
      <c r="F344" s="124"/>
    </row>
    <row r="345" spans="1:6" ht="14.25">
      <c r="A345" s="1"/>
      <c r="B345" s="1"/>
      <c r="C345" s="124"/>
      <c r="D345" s="1"/>
      <c r="E345" s="124"/>
      <c r="F345" s="124"/>
    </row>
    <row r="346" spans="1:6" ht="14.25">
      <c r="A346" s="1"/>
      <c r="B346" s="1"/>
      <c r="C346" s="124"/>
      <c r="D346" s="1"/>
      <c r="E346" s="124"/>
      <c r="F346" s="124"/>
    </row>
    <row r="347" spans="1:6" ht="14.25">
      <c r="A347" s="1"/>
      <c r="B347" s="1"/>
      <c r="C347" s="124"/>
      <c r="D347" s="1"/>
      <c r="E347" s="124"/>
      <c r="F347" s="124"/>
    </row>
    <row r="348" spans="1:6" ht="14.25">
      <c r="A348" s="1"/>
      <c r="B348" s="1"/>
      <c r="C348" s="124"/>
      <c r="D348" s="1"/>
      <c r="E348" s="124"/>
      <c r="F348" s="124"/>
    </row>
    <row r="349" spans="1:6" ht="14.25">
      <c r="A349" s="1"/>
      <c r="B349" s="1"/>
      <c r="C349" s="124"/>
      <c r="D349" s="1"/>
      <c r="E349" s="124"/>
      <c r="F349" s="124"/>
    </row>
    <row r="350" spans="1:6" ht="14.25">
      <c r="A350" s="1"/>
      <c r="B350" s="1"/>
      <c r="C350" s="124"/>
      <c r="D350" s="1"/>
      <c r="E350" s="124"/>
      <c r="F350" s="124"/>
    </row>
    <row r="351" spans="1:6" ht="14.25">
      <c r="A351" s="1"/>
      <c r="B351" s="1"/>
      <c r="C351" s="124"/>
      <c r="D351" s="1"/>
      <c r="E351" s="124"/>
      <c r="F351" s="124"/>
    </row>
    <row r="352" spans="1:6" ht="14.25">
      <c r="A352" s="1"/>
      <c r="B352" s="1"/>
      <c r="C352" s="124"/>
      <c r="D352" s="1"/>
      <c r="E352" s="124"/>
      <c r="F352" s="124"/>
    </row>
    <row r="353" spans="1:6" ht="14.25">
      <c r="A353" s="1"/>
      <c r="B353" s="1"/>
      <c r="C353" s="124"/>
      <c r="D353" s="1"/>
      <c r="E353" s="124"/>
      <c r="F353" s="124"/>
    </row>
    <row r="354" spans="1:6" ht="14.25">
      <c r="A354" s="1"/>
      <c r="B354" s="1"/>
      <c r="C354" s="124"/>
      <c r="D354" s="1"/>
      <c r="E354" s="124"/>
      <c r="F354" s="124"/>
    </row>
    <row r="355" spans="1:6" ht="14.25">
      <c r="A355" s="1"/>
      <c r="B355" s="1"/>
      <c r="C355" s="124"/>
      <c r="D355" s="1"/>
      <c r="E355" s="124"/>
      <c r="F355" s="124"/>
    </row>
    <row r="356" spans="1:6" ht="14.25">
      <c r="A356" s="1"/>
      <c r="B356" s="1"/>
      <c r="C356" s="124"/>
      <c r="D356" s="1"/>
      <c r="E356" s="124"/>
      <c r="F356" s="124"/>
    </row>
    <row r="357" spans="1:6" ht="14.25">
      <c r="A357" s="1"/>
      <c r="B357" s="1"/>
      <c r="C357" s="124"/>
      <c r="D357" s="1"/>
      <c r="E357" s="124"/>
      <c r="F357" s="124"/>
    </row>
    <row r="358" spans="1:6" ht="14.25">
      <c r="A358" s="1"/>
      <c r="B358" s="1"/>
      <c r="C358" s="124"/>
      <c r="D358" s="1"/>
      <c r="E358" s="124"/>
      <c r="F358" s="124"/>
    </row>
    <row r="359" spans="1:6" ht="14.25">
      <c r="A359" s="1"/>
      <c r="B359" s="1"/>
      <c r="C359" s="124"/>
      <c r="D359" s="1"/>
      <c r="E359" s="124"/>
      <c r="F359" s="124"/>
    </row>
    <row r="360" spans="1:6" ht="14.25">
      <c r="A360" s="1"/>
      <c r="B360" s="1"/>
      <c r="C360" s="124"/>
      <c r="D360" s="1"/>
      <c r="E360" s="124"/>
      <c r="F360" s="124"/>
    </row>
    <row r="361" spans="1:6" ht="14.25">
      <c r="A361" s="1"/>
      <c r="B361" s="1"/>
      <c r="C361" s="124"/>
      <c r="D361" s="1"/>
      <c r="E361" s="124"/>
      <c r="F361" s="124"/>
    </row>
    <row r="362" spans="1:6" ht="14.25">
      <c r="A362" s="1"/>
      <c r="B362" s="1"/>
      <c r="C362" s="124"/>
      <c r="D362" s="1"/>
      <c r="E362" s="124"/>
      <c r="F362" s="124"/>
    </row>
    <row r="363" spans="1:6" ht="14.25">
      <c r="A363" s="1"/>
      <c r="B363" s="1"/>
      <c r="C363" s="124"/>
      <c r="D363" s="1"/>
      <c r="E363" s="124"/>
      <c r="F363" s="124"/>
    </row>
    <row r="364" spans="1:6" ht="14.25">
      <c r="A364" s="1"/>
      <c r="B364" s="1"/>
      <c r="C364" s="124"/>
      <c r="D364" s="1"/>
      <c r="E364" s="124"/>
      <c r="F364" s="124"/>
    </row>
    <row r="365" spans="1:6" ht="14.25">
      <c r="A365" s="1"/>
      <c r="B365" s="1"/>
      <c r="C365" s="124"/>
      <c r="D365" s="1"/>
      <c r="E365" s="124"/>
      <c r="F365" s="124"/>
    </row>
    <row r="366" spans="1:6" ht="14.25">
      <c r="A366" s="1"/>
      <c r="B366" s="1"/>
      <c r="C366" s="124"/>
      <c r="D366" s="1"/>
      <c r="E366" s="124"/>
      <c r="F366" s="124"/>
    </row>
    <row r="367" spans="1:6" ht="14.25">
      <c r="A367" s="1"/>
      <c r="B367" s="1"/>
      <c r="C367" s="124"/>
      <c r="D367" s="1"/>
      <c r="E367" s="124"/>
      <c r="F367" s="124"/>
    </row>
    <row r="368" spans="1:6" ht="14.25">
      <c r="A368" s="1"/>
      <c r="B368" s="1"/>
      <c r="C368" s="124"/>
      <c r="D368" s="1"/>
      <c r="E368" s="124"/>
      <c r="F368" s="124"/>
    </row>
    <row r="369" spans="1:6" ht="14.25">
      <c r="A369" s="1"/>
      <c r="B369" s="1"/>
      <c r="C369" s="124"/>
      <c r="D369" s="1"/>
      <c r="E369" s="124"/>
      <c r="F369" s="124"/>
    </row>
    <row r="370" spans="1:6" ht="14.25">
      <c r="A370" s="1"/>
      <c r="B370" s="1"/>
      <c r="C370" s="124"/>
      <c r="D370" s="1"/>
      <c r="E370" s="124"/>
      <c r="F370" s="124"/>
    </row>
    <row r="371" spans="1:6" ht="14.25">
      <c r="A371" s="1"/>
      <c r="B371" s="1"/>
      <c r="C371" s="124"/>
      <c r="D371" s="1"/>
      <c r="E371" s="124"/>
      <c r="F371" s="124"/>
    </row>
    <row r="372" spans="1:6" ht="14.25">
      <c r="A372" s="1"/>
      <c r="B372" s="1"/>
      <c r="C372" s="124"/>
      <c r="D372" s="1"/>
      <c r="E372" s="124"/>
      <c r="F372" s="124"/>
    </row>
    <row r="373" spans="1:6" ht="14.25">
      <c r="A373" s="1"/>
      <c r="B373" s="1"/>
      <c r="C373" s="124"/>
      <c r="D373" s="1"/>
      <c r="E373" s="124"/>
      <c r="F373" s="124"/>
    </row>
    <row r="374" spans="1:6" ht="14.25">
      <c r="A374" s="1"/>
      <c r="B374" s="1"/>
      <c r="C374" s="124"/>
      <c r="D374" s="1"/>
      <c r="E374" s="124"/>
      <c r="F374" s="124"/>
    </row>
    <row r="375" spans="1:6" ht="14.25">
      <c r="A375" s="1"/>
      <c r="B375" s="1"/>
      <c r="C375" s="124"/>
      <c r="D375" s="1"/>
      <c r="E375" s="124"/>
      <c r="F375" s="124"/>
    </row>
    <row r="376" spans="1:6" ht="14.25">
      <c r="A376" s="1"/>
      <c r="B376" s="1"/>
      <c r="C376" s="124"/>
      <c r="D376" s="1"/>
      <c r="E376" s="124"/>
      <c r="F376" s="124"/>
    </row>
    <row r="377" spans="1:6" ht="14.25">
      <c r="A377" s="1"/>
      <c r="B377" s="1"/>
      <c r="C377" s="124"/>
      <c r="D377" s="1"/>
      <c r="E377" s="124"/>
      <c r="F377" s="124"/>
    </row>
    <row r="378" spans="1:6" ht="14.25">
      <c r="A378" s="1"/>
      <c r="B378" s="1"/>
      <c r="C378" s="124"/>
      <c r="D378" s="1"/>
      <c r="E378" s="124"/>
      <c r="F378" s="124"/>
    </row>
    <row r="379" spans="1:6" ht="14.25">
      <c r="A379" s="1"/>
      <c r="B379" s="1"/>
      <c r="C379" s="124"/>
      <c r="D379" s="1"/>
      <c r="E379" s="124"/>
      <c r="F379" s="124"/>
    </row>
    <row r="380" spans="1:6" ht="14.25">
      <c r="A380" s="1"/>
      <c r="B380" s="1"/>
      <c r="C380" s="124"/>
      <c r="D380" s="1"/>
      <c r="E380" s="124"/>
      <c r="F380" s="124"/>
    </row>
    <row r="381" spans="1:6" ht="14.25">
      <c r="A381" s="1"/>
      <c r="B381" s="1"/>
      <c r="C381" s="124"/>
      <c r="D381" s="1"/>
      <c r="E381" s="124"/>
      <c r="F381" s="124"/>
    </row>
    <row r="382" spans="1:6" ht="14.25">
      <c r="A382" s="1"/>
      <c r="B382" s="1"/>
      <c r="C382" s="124"/>
      <c r="D382" s="1"/>
      <c r="E382" s="124"/>
      <c r="F382" s="124"/>
    </row>
    <row r="383" spans="1:6" ht="14.25">
      <c r="A383" s="1"/>
      <c r="B383" s="1"/>
      <c r="C383" s="124"/>
      <c r="D383" s="1"/>
      <c r="E383" s="124"/>
      <c r="F383" s="124"/>
    </row>
    <row r="384" spans="1:6" ht="14.25">
      <c r="A384" s="1"/>
      <c r="B384" s="1"/>
      <c r="C384" s="124"/>
      <c r="D384" s="1"/>
      <c r="E384" s="124"/>
      <c r="F384" s="124"/>
    </row>
    <row r="385" spans="1:6" ht="14.25">
      <c r="A385" s="1"/>
      <c r="B385" s="1"/>
      <c r="C385" s="124"/>
      <c r="D385" s="1"/>
      <c r="E385" s="124"/>
      <c r="F385" s="124"/>
    </row>
    <row r="386" spans="1:6" ht="14.25">
      <c r="A386" s="1"/>
      <c r="B386" s="1"/>
      <c r="C386" s="124"/>
      <c r="D386" s="1"/>
      <c r="E386" s="124"/>
      <c r="F386" s="124"/>
    </row>
    <row r="387" spans="1:6" ht="14.25">
      <c r="A387" s="1"/>
      <c r="B387" s="1"/>
      <c r="C387" s="124"/>
      <c r="D387" s="1"/>
      <c r="E387" s="124"/>
      <c r="F387" s="124"/>
    </row>
    <row r="388" spans="1:6" ht="14.25">
      <c r="A388" s="1"/>
      <c r="B388" s="1"/>
      <c r="C388" s="124"/>
      <c r="D388" s="1"/>
      <c r="E388" s="124"/>
      <c r="F388" s="124"/>
    </row>
    <row r="389" spans="1:6" ht="14.25">
      <c r="A389" s="1"/>
      <c r="B389" s="1"/>
      <c r="C389" s="124"/>
      <c r="D389" s="1"/>
      <c r="E389" s="124"/>
      <c r="F389" s="124"/>
    </row>
    <row r="390" spans="1:6" ht="14.25">
      <c r="A390" s="1"/>
      <c r="B390" s="1"/>
      <c r="C390" s="124"/>
      <c r="D390" s="1"/>
      <c r="E390" s="124"/>
      <c r="F390" s="124"/>
    </row>
    <row r="391" spans="1:6" ht="14.25">
      <c r="A391" s="1"/>
      <c r="B391" s="1"/>
      <c r="C391" s="124"/>
      <c r="D391" s="1"/>
      <c r="E391" s="124"/>
      <c r="F391" s="124"/>
    </row>
    <row r="392" spans="1:6" ht="14.25">
      <c r="A392" s="1"/>
      <c r="B392" s="1"/>
      <c r="C392" s="124"/>
      <c r="D392" s="1"/>
      <c r="E392" s="124"/>
      <c r="F392" s="124"/>
    </row>
    <row r="393" spans="1:6" ht="14.25">
      <c r="A393" s="1"/>
      <c r="B393" s="1"/>
      <c r="C393" s="124"/>
      <c r="D393" s="1"/>
      <c r="E393" s="124"/>
      <c r="F393" s="124"/>
    </row>
    <row r="394" spans="1:6" ht="14.25">
      <c r="A394" s="1"/>
      <c r="B394" s="1"/>
      <c r="C394" s="124"/>
      <c r="D394" s="1"/>
      <c r="E394" s="124"/>
      <c r="F394" s="124"/>
    </row>
    <row r="395" spans="1:6" ht="14.25">
      <c r="A395" s="1"/>
      <c r="B395" s="1"/>
      <c r="C395" s="124"/>
      <c r="D395" s="1"/>
      <c r="E395" s="124"/>
      <c r="F395" s="124"/>
    </row>
    <row r="396" spans="1:6" ht="14.25">
      <c r="A396" s="1"/>
      <c r="B396" s="1"/>
      <c r="C396" s="124"/>
      <c r="D396" s="1"/>
      <c r="E396" s="124"/>
      <c r="F396" s="124"/>
    </row>
    <row r="397" spans="1:6" ht="14.25">
      <c r="A397" s="1"/>
      <c r="B397" s="1"/>
      <c r="C397" s="124"/>
      <c r="D397" s="1"/>
      <c r="E397" s="124"/>
      <c r="F397" s="124"/>
    </row>
    <row r="398" spans="1:6" ht="14.25">
      <c r="A398" s="1"/>
      <c r="B398" s="1"/>
      <c r="C398" s="124"/>
      <c r="D398" s="1"/>
      <c r="E398" s="124"/>
      <c r="F398" s="124"/>
    </row>
    <row r="399" spans="1:6" ht="14.25">
      <c r="A399" s="1"/>
      <c r="B399" s="1"/>
      <c r="C399" s="124"/>
      <c r="D399" s="1"/>
      <c r="E399" s="124"/>
      <c r="F399" s="124"/>
    </row>
    <row r="400" spans="1:6" ht="14.25">
      <c r="A400" s="1"/>
      <c r="B400" s="1"/>
      <c r="C400" s="124"/>
      <c r="D400" s="1"/>
      <c r="E400" s="124"/>
      <c r="F400" s="124"/>
    </row>
    <row r="401" spans="1:6" ht="14.25">
      <c r="A401" s="1"/>
      <c r="B401" s="1"/>
      <c r="C401" s="124"/>
      <c r="D401" s="1"/>
      <c r="E401" s="124"/>
      <c r="F401" s="124"/>
    </row>
    <row r="402" spans="1:6" ht="14.25">
      <c r="A402" s="1"/>
      <c r="B402" s="1"/>
      <c r="C402" s="124"/>
      <c r="D402" s="1"/>
      <c r="E402" s="124"/>
      <c r="F402" s="124"/>
    </row>
    <row r="403" spans="1:6" ht="14.25">
      <c r="A403" s="1"/>
      <c r="B403" s="1"/>
      <c r="C403" s="124"/>
      <c r="D403" s="1"/>
      <c r="E403" s="124"/>
      <c r="F403" s="124"/>
    </row>
    <row r="404" spans="1:6" ht="14.25">
      <c r="A404" s="1"/>
      <c r="B404" s="1"/>
      <c r="C404" s="124"/>
      <c r="D404" s="1"/>
      <c r="E404" s="124"/>
      <c r="F404" s="124"/>
    </row>
    <row r="405" spans="1:6" ht="14.25">
      <c r="A405" s="1"/>
      <c r="B405" s="1"/>
      <c r="C405" s="124"/>
      <c r="D405" s="1"/>
      <c r="E405" s="124"/>
      <c r="F405" s="124"/>
    </row>
    <row r="406" spans="1:6" ht="14.25">
      <c r="A406" s="1"/>
      <c r="B406" s="1"/>
      <c r="C406" s="124"/>
      <c r="D406" s="1"/>
      <c r="E406" s="124"/>
      <c r="F406" s="124"/>
    </row>
    <row r="407" spans="1:6" ht="14.25">
      <c r="A407" s="1"/>
      <c r="B407" s="1"/>
      <c r="C407" s="124"/>
      <c r="D407" s="1"/>
      <c r="E407" s="124"/>
      <c r="F407" s="124"/>
    </row>
    <row r="408" spans="1:6" ht="14.25">
      <c r="A408" s="1"/>
      <c r="B408" s="1"/>
      <c r="C408" s="124"/>
      <c r="D408" s="1"/>
      <c r="E408" s="124"/>
      <c r="F408" s="124"/>
    </row>
    <row r="409" spans="1:6" ht="14.25">
      <c r="A409" s="1"/>
      <c r="B409" s="1"/>
      <c r="C409" s="124"/>
      <c r="D409" s="1"/>
      <c r="E409" s="124"/>
      <c r="F409" s="124"/>
    </row>
    <row r="410" spans="1:6" ht="14.25">
      <c r="A410" s="1"/>
      <c r="B410" s="1"/>
      <c r="C410" s="124"/>
      <c r="D410" s="1"/>
      <c r="E410" s="124"/>
      <c r="F410" s="124"/>
    </row>
    <row r="411" spans="1:6" ht="14.25">
      <c r="A411" s="1"/>
      <c r="B411" s="1"/>
      <c r="C411" s="124"/>
      <c r="D411" s="1"/>
      <c r="E411" s="124"/>
      <c r="F411" s="124"/>
    </row>
    <row r="412" spans="1:6" ht="14.25">
      <c r="A412" s="1"/>
      <c r="B412" s="1"/>
      <c r="C412" s="124"/>
      <c r="D412" s="1"/>
      <c r="E412" s="124"/>
      <c r="F412" s="124"/>
    </row>
    <row r="413" spans="1:6" ht="14.25">
      <c r="A413" s="1"/>
      <c r="B413" s="1"/>
      <c r="C413" s="124"/>
      <c r="D413" s="1"/>
      <c r="E413" s="124"/>
      <c r="F413" s="124"/>
    </row>
    <row r="414" spans="1:6" ht="14.25">
      <c r="A414" s="1"/>
      <c r="B414" s="1"/>
      <c r="C414" s="124"/>
      <c r="D414" s="1"/>
      <c r="E414" s="124"/>
      <c r="F414" s="124"/>
    </row>
    <row r="415" spans="1:6" ht="14.25">
      <c r="A415" s="1"/>
      <c r="B415" s="1"/>
      <c r="C415" s="124"/>
      <c r="D415" s="1"/>
      <c r="E415" s="124"/>
      <c r="F415" s="124"/>
    </row>
    <row r="416" spans="1:6" ht="14.25">
      <c r="A416" s="1"/>
      <c r="B416" s="1"/>
      <c r="C416" s="124"/>
      <c r="D416" s="1"/>
      <c r="E416" s="124"/>
      <c r="F416" s="124"/>
    </row>
    <row r="417" spans="1:6" ht="14.25">
      <c r="A417" s="1"/>
      <c r="B417" s="1"/>
      <c r="C417" s="124"/>
      <c r="D417" s="1"/>
      <c r="E417" s="124"/>
      <c r="F417" s="124"/>
    </row>
    <row r="418" spans="1:6" ht="14.25">
      <c r="A418" s="1"/>
      <c r="B418" s="1"/>
      <c r="C418" s="124"/>
      <c r="D418" s="1"/>
      <c r="E418" s="124"/>
      <c r="F418" s="124"/>
    </row>
    <row r="419" spans="1:6" ht="14.25">
      <c r="A419" s="1"/>
      <c r="B419" s="1"/>
      <c r="C419" s="124"/>
      <c r="D419" s="1"/>
      <c r="E419" s="124"/>
      <c r="F419" s="124"/>
    </row>
    <row r="420" spans="1:6" ht="14.25">
      <c r="A420" s="1"/>
      <c r="B420" s="1"/>
      <c r="C420" s="124"/>
      <c r="D420" s="1"/>
      <c r="E420" s="124"/>
      <c r="F420" s="124"/>
    </row>
    <row r="421" spans="1:6" ht="14.25">
      <c r="A421" s="1"/>
      <c r="B421" s="1"/>
      <c r="C421" s="124"/>
      <c r="D421" s="1"/>
      <c r="E421" s="124"/>
      <c r="F421" s="124"/>
    </row>
    <row r="422" spans="1:6" ht="14.25">
      <c r="A422" s="1"/>
      <c r="B422" s="1"/>
      <c r="C422" s="124"/>
      <c r="D422" s="1"/>
      <c r="E422" s="124"/>
      <c r="F422" s="124"/>
    </row>
    <row r="423" spans="1:6" ht="14.25">
      <c r="A423" s="1"/>
      <c r="B423" s="1"/>
      <c r="C423" s="124"/>
      <c r="D423" s="1"/>
      <c r="E423" s="124"/>
      <c r="F423" s="124"/>
    </row>
    <row r="424" spans="1:6" ht="14.25">
      <c r="A424" s="1"/>
      <c r="B424" s="1"/>
      <c r="C424" s="124"/>
      <c r="D424" s="1"/>
      <c r="E424" s="124"/>
      <c r="F424" s="124"/>
    </row>
    <row r="425" spans="1:6" ht="14.25">
      <c r="A425" s="1"/>
      <c r="B425" s="1"/>
      <c r="C425" s="124"/>
      <c r="D425" s="1"/>
      <c r="E425" s="124"/>
      <c r="F425" s="124"/>
    </row>
    <row r="426" spans="1:6" ht="14.25">
      <c r="A426" s="1"/>
      <c r="B426" s="1"/>
      <c r="C426" s="124"/>
      <c r="D426" s="1"/>
      <c r="E426" s="124"/>
      <c r="F426" s="124"/>
    </row>
    <row r="427" spans="1:6" ht="14.25">
      <c r="A427" s="1"/>
      <c r="B427" s="1"/>
      <c r="C427" s="124"/>
      <c r="D427" s="1"/>
      <c r="E427" s="124"/>
      <c r="F427" s="124"/>
    </row>
    <row r="428" spans="1:6" ht="14.25">
      <c r="A428" s="1"/>
      <c r="B428" s="1"/>
      <c r="C428" s="124"/>
      <c r="D428" s="1"/>
      <c r="E428" s="124"/>
      <c r="F428" s="124"/>
    </row>
    <row r="429" spans="1:6" ht="14.25">
      <c r="A429" s="1"/>
      <c r="B429" s="1"/>
      <c r="C429" s="124"/>
      <c r="D429" s="1"/>
      <c r="E429" s="124"/>
      <c r="F429" s="124"/>
    </row>
    <row r="430" spans="1:6" ht="14.25">
      <c r="A430" s="1"/>
      <c r="B430" s="1"/>
      <c r="C430" s="124"/>
      <c r="D430" s="1"/>
      <c r="E430" s="124"/>
      <c r="F430" s="124"/>
    </row>
    <row r="431" spans="1:6" ht="14.25">
      <c r="A431" s="1"/>
      <c r="B431" s="1"/>
      <c r="C431" s="124"/>
      <c r="D431" s="1"/>
      <c r="E431" s="124"/>
      <c r="F431" s="124"/>
    </row>
    <row r="432" spans="1:6" ht="14.25">
      <c r="A432" s="1"/>
      <c r="B432" s="1"/>
      <c r="C432" s="124"/>
      <c r="D432" s="1"/>
      <c r="E432" s="124"/>
      <c r="F432" s="124"/>
    </row>
    <row r="433" spans="1:6" ht="14.25">
      <c r="A433" s="1"/>
      <c r="B433" s="1"/>
      <c r="C433" s="124"/>
      <c r="D433" s="1"/>
      <c r="E433" s="124"/>
      <c r="F433" s="124"/>
    </row>
    <row r="434" spans="1:6" ht="14.25">
      <c r="A434" s="1"/>
      <c r="B434" s="1"/>
      <c r="C434" s="124"/>
      <c r="D434" s="1"/>
      <c r="E434" s="124"/>
      <c r="F434" s="124"/>
    </row>
    <row r="435" spans="1:6" ht="14.25">
      <c r="A435" s="1"/>
      <c r="B435" s="1"/>
      <c r="C435" s="124"/>
      <c r="D435" s="1"/>
      <c r="E435" s="124"/>
      <c r="F435" s="124"/>
    </row>
    <row r="436" spans="1:6" ht="14.25">
      <c r="A436" s="1"/>
      <c r="B436" s="1"/>
      <c r="C436" s="124"/>
      <c r="D436" s="1"/>
      <c r="E436" s="124"/>
      <c r="F436" s="124"/>
    </row>
    <row r="437" spans="1:6" ht="14.25">
      <c r="A437" s="1"/>
      <c r="B437" s="1"/>
      <c r="C437" s="124"/>
      <c r="D437" s="1"/>
      <c r="E437" s="124"/>
      <c r="F437" s="124"/>
    </row>
    <row r="438" spans="1:6" ht="14.25">
      <c r="A438" s="1"/>
      <c r="B438" s="1"/>
      <c r="C438" s="124"/>
      <c r="D438" s="1"/>
      <c r="E438" s="124"/>
      <c r="F438" s="124"/>
    </row>
    <row r="439" spans="1:6" ht="14.25">
      <c r="A439" s="1"/>
      <c r="B439" s="1"/>
      <c r="C439" s="124"/>
      <c r="D439" s="1"/>
      <c r="E439" s="124"/>
      <c r="F439" s="124"/>
    </row>
    <row r="440" spans="1:6" ht="14.25">
      <c r="A440" s="1"/>
      <c r="B440" s="1"/>
      <c r="C440" s="124"/>
      <c r="D440" s="1"/>
      <c r="E440" s="124"/>
      <c r="F440" s="124"/>
    </row>
    <row r="441" spans="1:6" ht="14.25">
      <c r="A441" s="1"/>
      <c r="B441" s="1"/>
      <c r="C441" s="124"/>
      <c r="D441" s="1"/>
      <c r="E441" s="124"/>
      <c r="F441" s="124"/>
    </row>
    <row r="442" spans="1:6" ht="14.25">
      <c r="A442" s="1"/>
      <c r="B442" s="1"/>
      <c r="C442" s="124"/>
      <c r="D442" s="1"/>
      <c r="E442" s="124"/>
      <c r="F442" s="124"/>
    </row>
    <row r="443" spans="1:6" ht="14.25">
      <c r="A443" s="1"/>
      <c r="B443" s="1"/>
      <c r="C443" s="124"/>
      <c r="D443" s="1"/>
      <c r="E443" s="124"/>
      <c r="F443" s="124"/>
    </row>
    <row r="444" spans="1:6" ht="14.25">
      <c r="A444" s="1"/>
      <c r="B444" s="1"/>
      <c r="C444" s="124"/>
      <c r="D444" s="1"/>
      <c r="E444" s="124"/>
      <c r="F444" s="124"/>
    </row>
    <row r="445" spans="1:6" ht="14.25">
      <c r="A445" s="1"/>
      <c r="B445" s="1"/>
      <c r="C445" s="124"/>
      <c r="D445" s="1"/>
      <c r="E445" s="124"/>
      <c r="F445" s="124"/>
    </row>
  </sheetData>
  <mergeCells count="8">
    <mergeCell ref="A80:F80"/>
    <mergeCell ref="B287:E287"/>
    <mergeCell ref="A1:F1"/>
    <mergeCell ref="B50:B53"/>
    <mergeCell ref="C50:C52"/>
    <mergeCell ref="D50:D52"/>
    <mergeCell ref="E50:E52"/>
    <mergeCell ref="F50:F52"/>
  </mergeCells>
  <printOptions horizontalCentered="1" gridLines="1"/>
  <pageMargins left="0.31496062992125984" right="0.31496062992125984" top="0.74803149606299213" bottom="0.35433070866141736" header="0.31496062992125984" footer="0.31496062992125984"/>
  <pageSetup paperSize="9" scale="68" orientation="portrait" r:id="rId1"/>
  <headerFooter alignWithMargins="0">
    <oddHeader>&amp;LCONSULTANT : AXIS&amp;CINDIAN BANK NALHATI BRANCH</oddHeader>
  </headerFooter>
  <rowBreaks count="6" manualBreakCount="6">
    <brk id="25" max="5" man="1"/>
    <brk id="58" max="5" man="1"/>
    <brk id="78" max="5" man="1"/>
    <brk id="140" max="5" man="1"/>
    <brk id="185" max="5" man="1"/>
    <brk id="24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9ece9143-40f1-471d-804b-0ecbad9d46f3</TitusGUID>
  <TitusMetadata xmlns="">eyJucyI6Imh0dHA6XC9cL3d3dy50aXR1cy5jb21cL25zXC9JbmRpYW5CYW5rIiwicHJvcHMiOlt7Im4iOiJDbGFzc2lmaWNhdGlvbiIsInZhbHMiOlt7InZhbHVlIjoiUjNEIn1dfV19</TitusMetadata>
</titus>
</file>

<file path=customXml/itemProps1.xml><?xml version="1.0" encoding="utf-8"?>
<ds:datastoreItem xmlns:ds="http://schemas.openxmlformats.org/officeDocument/2006/customXml" ds:itemID="{FA30E526-DEB8-47CF-AC40-B0305891E1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Furnishing_Electrical </vt:lpstr>
      <vt:lpstr>'Furnishing_Electrical '!Print_Area</vt:lpstr>
      <vt:lpstr>'Furnishing_Electrical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Priyanka</dc:creator>
  <cp:lastModifiedBy>7616731</cp:lastModifiedBy>
  <cp:lastPrinted>2026-02-13T07:00:37Z</cp:lastPrinted>
  <dcterms:created xsi:type="dcterms:W3CDTF">2011-06-30T05:58:19Z</dcterms:created>
  <dcterms:modified xsi:type="dcterms:W3CDTF">2026-02-17T06:42:56Z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9ece9143-40f1-471d-804b-0ecbad9d46f3</vt:lpwstr>
  </property>
  <property fmtid="{D5CDD505-2E9C-101B-9397-08002B2CF9AE}" pid="3" name="Classification">
    <vt:lpwstr>R3D</vt:lpwstr>
  </property>
</Properties>
</file>